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sharedStrings.xml" ContentType="application/vnd.openxmlformats-officedocument.spreadsheetml.sharedStrings+xml"/>
  <Override PartName="/xl/slicerCaches/slicerCache1.xml" ContentType="application/vnd.ms-excel.slicerCache+xml"/>
  <Override PartName="/xl/slicers/slicer1.xml" ContentType="application/vnd.ms-excel.slicer+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1年1月1日至2023年12月31日新增固定资产明细清单" sheetId="5" r:id="rId1"/>
    <sheet name="Sheet1" sheetId="1" state="hidden" r:id="rId2"/>
    <sheet name="透视" sheetId="3" state="hidden" r:id="rId3"/>
    <sheet name="Sheet2" sheetId="2" state="hidden" r:id="rId4"/>
  </sheets>
  <definedNames>
    <definedName name="_xlnm._FilterDatabase" localSheetId="0" hidden="1">'2021年1月1日至2023年12月31日新增固定资产明细清单'!$B$7:$R$22</definedName>
    <definedName name="_xlnm._FilterDatabase" localSheetId="1" hidden="1">Sheet1!$A$6:$M$375</definedName>
    <definedName name="_xlnm._FilterDatabase" localSheetId="3" hidden="1">Sheet2!$A$2:$N$375</definedName>
    <definedName name="切片器_单号类型">#N/A</definedName>
    <definedName name="_xlnm.Print_Area" localSheetId="0">'2021年1月1日至2023年12月31日新增固定资产明细清单'!$A$1:$R$22</definedName>
  </definedNames>
  <calcPr calcId="144525"/>
  <pivotCaches>
    <pivotCache cacheId="0" r:id="rId5"/>
  </pivotCaches>
  <extLst>
    <ext xmlns:x14="http://schemas.microsoft.com/office/spreadsheetml/2009/9/main" uri="{BBE1A952-AA13-448e-AADC-164F8A28A991}">
      <x14:slicerCaches>
        <x14:slicerCache r:id="rId6"/>
      </x14:slicerCaches>
    </ext>
  </extLst>
</workbook>
</file>

<file path=xl/sharedStrings.xml><?xml version="1.0" encoding="utf-8"?>
<sst xmlns="http://schemas.openxmlformats.org/spreadsheetml/2006/main" count="6320" uniqueCount="1137">
  <si>
    <t>附件4</t>
  </si>
  <si>
    <t>2026年省制造业当家重点任务保障专项资金普惠性制造业投资奖励项目申报新增实际固定资产投资明细清单</t>
  </si>
  <si>
    <t>项目单位：</t>
  </si>
  <si>
    <t>项目名称:</t>
  </si>
  <si>
    <t>单位：万元</t>
  </si>
  <si>
    <t>序号</t>
  </si>
  <si>
    <t>固定资产名称</t>
  </si>
  <si>
    <t>供应方或工程施工方等</t>
  </si>
  <si>
    <t>科目名称</t>
  </si>
  <si>
    <t>合同签订情况</t>
  </si>
  <si>
    <t>发票情况</t>
  </si>
  <si>
    <t>支付情况</t>
  </si>
  <si>
    <t>申报单位与固资供应商是否存在关联关系（是/否）</t>
  </si>
  <si>
    <t>遵循发票与付款凭证从小原则（不含税），申请固定资产投资额</t>
  </si>
  <si>
    <t>备注</t>
  </si>
  <si>
    <t>签订时间</t>
  </si>
  <si>
    <t>合同编号</t>
  </si>
  <si>
    <t>台/套</t>
  </si>
  <si>
    <t>发票编号</t>
  </si>
  <si>
    <t>发票开具时间</t>
  </si>
  <si>
    <t>含税金额</t>
  </si>
  <si>
    <t>不含税金额</t>
  </si>
  <si>
    <t>支付时间</t>
  </si>
  <si>
    <t>支付凭证号</t>
  </si>
  <si>
    <t>……</t>
  </si>
  <si>
    <t>2021年小计</t>
  </si>
  <si>
    <t>/</t>
  </si>
  <si>
    <t>2022年小计</t>
  </si>
  <si>
    <t>2023年小计</t>
  </si>
  <si>
    <t>2024年小计</t>
  </si>
  <si>
    <t>2021年至2024年合计</t>
  </si>
  <si>
    <t>备注：若申报单位与设备交易方存在关联关系，需对关联交易情况进行说明，包括与关联方购置设备的原因、价格公允性等情况进行说明。</t>
  </si>
  <si>
    <t>2021年7月1日-12月31日纳入固定资产投资统计明细表</t>
  </si>
  <si>
    <t>东华能源（茂名）有限公司</t>
  </si>
  <si>
    <t>项目名称：</t>
  </si>
  <si>
    <t>金额</t>
  </si>
  <si>
    <t>上报数据依据</t>
  </si>
  <si>
    <t>发票凭证号</t>
  </si>
  <si>
    <t>三方签单结算单</t>
  </si>
  <si>
    <t>其他</t>
  </si>
  <si>
    <t>科目</t>
  </si>
  <si>
    <t>茂名（一期）综合利用/60万吨PDH</t>
  </si>
  <si>
    <t>江苏中圣压力容器装备制造有限公司</t>
  </si>
  <si>
    <t>160401\在建工程\预付款</t>
  </si>
  <si>
    <t>38452177</t>
  </si>
  <si>
    <t>回单凭证号</t>
  </si>
  <si>
    <t>38452222</t>
  </si>
  <si>
    <t>37727530</t>
  </si>
  <si>
    <t>38452212</t>
  </si>
  <si>
    <t>杭州中泰深冷技术股份有限公司</t>
  </si>
  <si>
    <t>37727538</t>
  </si>
  <si>
    <t>惠生工程（中国）有限公司</t>
  </si>
  <si>
    <t>37727565</t>
  </si>
  <si>
    <t>103805727568</t>
  </si>
  <si>
    <t>苏州海陆重工股份有限公司</t>
  </si>
  <si>
    <t>37727546</t>
  </si>
  <si>
    <t>那贺设备（大连）有限公司</t>
  </si>
  <si>
    <t>38452226</t>
  </si>
  <si>
    <t>神钢无锡压缩机股份有限公司（无锡压缩机股份有限公司）</t>
  </si>
  <si>
    <t>38452179</t>
  </si>
  <si>
    <t>38452221</t>
  </si>
  <si>
    <t>埃理奥特机械设备维修服务（天津）有限责任公司</t>
  </si>
  <si>
    <t>37727550</t>
  </si>
  <si>
    <t>37727542</t>
  </si>
  <si>
    <t>西南化工研究设计院有限公司</t>
  </si>
  <si>
    <t>38452188</t>
  </si>
  <si>
    <t>37727533</t>
  </si>
  <si>
    <t>长沙博能科技股份有限公司</t>
  </si>
  <si>
    <t>38452189</t>
  </si>
  <si>
    <t>宁波天翼石化重型设备制造有限公司</t>
  </si>
  <si>
    <t>37727549</t>
  </si>
  <si>
    <t>37727526</t>
  </si>
  <si>
    <t>张化机（苏州）重装有限公司</t>
  </si>
  <si>
    <t>103843586064</t>
  </si>
  <si>
    <t>103791710440</t>
  </si>
  <si>
    <t>上海安亚石化设备科技有限公司</t>
  </si>
  <si>
    <t>38452190</t>
  </si>
  <si>
    <t>37727574</t>
  </si>
  <si>
    <t>华能无锡电热器材有限公司</t>
  </si>
  <si>
    <t>37727543</t>
  </si>
  <si>
    <t>江苏德同环保科技有限公司</t>
  </si>
  <si>
    <t>38452218</t>
  </si>
  <si>
    <t>茂名建筑集团工业设备安装有限公司</t>
  </si>
  <si>
    <t>103913759213</t>
  </si>
  <si>
    <t>中国船舶重工集团公司第七一一研究所</t>
  </si>
  <si>
    <t>38452201</t>
  </si>
  <si>
    <t>无锡化工装备股份有限公司（无锡化工装备有限公司）</t>
  </si>
  <si>
    <t>37727569</t>
  </si>
  <si>
    <t>无锡双雄通用机械有限公司</t>
  </si>
  <si>
    <t>103791704975</t>
  </si>
  <si>
    <t>四川科新机电股份有限公司</t>
  </si>
  <si>
    <t>103843578090</t>
  </si>
  <si>
    <t>103843560917</t>
  </si>
  <si>
    <t>大连深蓝泵业有限公司</t>
  </si>
  <si>
    <t>38452202</t>
  </si>
  <si>
    <t>103843540013</t>
  </si>
  <si>
    <t>新乡市胜达过滤净化技术有限公司</t>
  </si>
  <si>
    <t>103843582177</t>
  </si>
  <si>
    <t>湖北华邦化学有限公司</t>
  </si>
  <si>
    <t>38452227</t>
  </si>
  <si>
    <t>北京东方盛业科技有限公司</t>
  </si>
  <si>
    <t>103743748635</t>
  </si>
  <si>
    <t>中时深控（江苏）自动控制设备有限公司</t>
  </si>
  <si>
    <t>103805882114</t>
  </si>
  <si>
    <t>英颇瑞智能科技(上海)有限公司</t>
  </si>
  <si>
    <t>103843573284</t>
  </si>
  <si>
    <t>杭州哈拉索科技有限公司</t>
  </si>
  <si>
    <t>103732447293</t>
  </si>
  <si>
    <t>凯络文热能技术（江苏）有限公司</t>
  </si>
  <si>
    <t>103843563492</t>
  </si>
  <si>
    <t>珠海华信净化设备有限公司</t>
  </si>
  <si>
    <t>103715885576</t>
  </si>
  <si>
    <t>无</t>
  </si>
  <si>
    <t>16041001\在建工程\项目管理费（内部）\差旅费</t>
  </si>
  <si>
    <t>103702355338</t>
  </si>
  <si>
    <t>103715982652</t>
  </si>
  <si>
    <t>103702385921</t>
  </si>
  <si>
    <t>103716222318</t>
  </si>
  <si>
    <t>103716301606</t>
  </si>
  <si>
    <t>103716218520</t>
  </si>
  <si>
    <t>103702433288</t>
  </si>
  <si>
    <t>103702422498</t>
  </si>
  <si>
    <t>103702382722</t>
  </si>
  <si>
    <t>103715992920</t>
  </si>
  <si>
    <t>103716239642</t>
  </si>
  <si>
    <t>103716214030</t>
  </si>
  <si>
    <t>103702429046</t>
  </si>
  <si>
    <t>103849620395</t>
  </si>
  <si>
    <t>103849616389</t>
  </si>
  <si>
    <t>上海亚达发搅拌设备有限公司</t>
  </si>
  <si>
    <t>103805835691</t>
  </si>
  <si>
    <t>东华能源（茂名）烷烃资源综合利用项目（一期）</t>
  </si>
  <si>
    <t>茂名市公共资源交易中心</t>
  </si>
  <si>
    <t>220201\应付账款\人民币</t>
  </si>
  <si>
    <t>103961636228</t>
  </si>
  <si>
    <t>103849375840</t>
  </si>
  <si>
    <t>103897465542</t>
  </si>
  <si>
    <t>103961620092</t>
  </si>
  <si>
    <t>103849419628</t>
  </si>
  <si>
    <t>荆门宏图特种飞行器制造有限公司</t>
  </si>
  <si>
    <t>103884807211</t>
  </si>
  <si>
    <t>38452205</t>
  </si>
  <si>
    <t>103843588562</t>
  </si>
  <si>
    <t>37727578</t>
  </si>
  <si>
    <t>38452211</t>
  </si>
  <si>
    <t>38452224</t>
  </si>
  <si>
    <t>38452249</t>
  </si>
  <si>
    <t>37727529</t>
  </si>
  <si>
    <t>西子清洁能源装备制造股份有限公司（杭州锅炉集团股份有限公司）</t>
  </si>
  <si>
    <t>37727563</t>
  </si>
  <si>
    <t>广东茂名滨海新区管理委员会财政与国资管理局</t>
  </si>
  <si>
    <t>103745714687</t>
  </si>
  <si>
    <t>中国五环工程有限公司</t>
  </si>
  <si>
    <t>38452223</t>
  </si>
  <si>
    <t>中国石油化工股份有限公司抚顺石油化工研究院</t>
  </si>
  <si>
    <t>103906817850</t>
  </si>
  <si>
    <t>103784399726</t>
  </si>
  <si>
    <t>南京华源工程管理有限公司</t>
  </si>
  <si>
    <t>38452234</t>
  </si>
  <si>
    <t>38452214</t>
  </si>
  <si>
    <t>广东建海工程项目管理有限公司珠海分公司</t>
  </si>
  <si>
    <t>103676308161</t>
  </si>
  <si>
    <t>38452235</t>
  </si>
  <si>
    <t>江苏海鸥冷却塔股份有限公司</t>
  </si>
  <si>
    <t>38452229</t>
  </si>
  <si>
    <t>欧马腾会展科技（上海）有限公司</t>
  </si>
  <si>
    <t>103876423774</t>
  </si>
  <si>
    <t>103851454816</t>
  </si>
  <si>
    <t>吴江市苏杭电气有限公司</t>
  </si>
  <si>
    <t>103843557259</t>
  </si>
  <si>
    <t>南京周全安全咨询有限公司</t>
  </si>
  <si>
    <t>103805784607</t>
  </si>
  <si>
    <t>103931724818</t>
  </si>
  <si>
    <t>103762547662</t>
  </si>
  <si>
    <t>张家港市浩荣机电设备有限公司</t>
  </si>
  <si>
    <t>37727572</t>
  </si>
  <si>
    <t>广东庆达咨询有限公司</t>
  </si>
  <si>
    <t>37727553</t>
  </si>
  <si>
    <t>广州百川纳科技有限公司</t>
  </si>
  <si>
    <t>103805763977</t>
  </si>
  <si>
    <t>茂名市建联工程设计审查有限公司</t>
  </si>
  <si>
    <t>103743803640</t>
  </si>
  <si>
    <t>广州科测空间信息技术有限公司</t>
  </si>
  <si>
    <t>103702476596</t>
  </si>
  <si>
    <t>江苏三和环保集团有限公司</t>
  </si>
  <si>
    <t>103843548035</t>
  </si>
  <si>
    <t>103849526179</t>
  </si>
  <si>
    <t>103819509221</t>
  </si>
  <si>
    <t>103948499549</t>
  </si>
  <si>
    <t>103893924877</t>
  </si>
  <si>
    <t>103819501463</t>
  </si>
  <si>
    <t>103975792208</t>
  </si>
  <si>
    <t>103819514217</t>
  </si>
  <si>
    <t>16041006\在建工程\项目管理费（内部）\办公费</t>
  </si>
  <si>
    <t>103975740211</t>
  </si>
  <si>
    <t>16041012\在建工程\项目管理费（内部）\水电费</t>
  </si>
  <si>
    <t>103743683022</t>
  </si>
  <si>
    <t>茂名（一期）综合利用/40万吨PP</t>
  </si>
  <si>
    <t>上海博隆装备技术股份有限公司（上海博隆粉体工程有限公司）</t>
  </si>
  <si>
    <t>38452216</t>
  </si>
  <si>
    <t>38452248</t>
  </si>
  <si>
    <t>沈阳远大压缩机有限公司</t>
  </si>
  <si>
    <t>38452187</t>
  </si>
  <si>
    <t>37727532</t>
  </si>
  <si>
    <t>38452237</t>
  </si>
  <si>
    <t>37727545</t>
  </si>
  <si>
    <t>森松（江苏）重工有限公司</t>
  </si>
  <si>
    <t>38452186</t>
  </si>
  <si>
    <t>37727571</t>
  </si>
  <si>
    <t>103843583428</t>
  </si>
  <si>
    <t>豪顿华工程有限公司</t>
  </si>
  <si>
    <t>103791698996</t>
  </si>
  <si>
    <t>上海仙锋自动化设备有限公司</t>
  </si>
  <si>
    <t>103843577217</t>
  </si>
  <si>
    <t>镇海石化建安工程有限公司</t>
  </si>
  <si>
    <t>103676471535</t>
  </si>
  <si>
    <t>德禄石化科技（苏州）有限公司</t>
  </si>
  <si>
    <t>103843581088</t>
  </si>
  <si>
    <t>睿能太宇（沈阳）能源技术有限公司</t>
  </si>
  <si>
    <t>103743774802</t>
  </si>
  <si>
    <t>东南电梯股份有限公司</t>
  </si>
  <si>
    <t>103843533841</t>
  </si>
  <si>
    <t>北京泽华化学工程有限公司</t>
  </si>
  <si>
    <t>103676411846</t>
  </si>
  <si>
    <t>南京齐展自动化系统有限公司</t>
  </si>
  <si>
    <t>103715911000</t>
  </si>
  <si>
    <t>希柯普尔利斯（中国）环保设备有限公司</t>
  </si>
  <si>
    <t>103743787498</t>
  </si>
  <si>
    <t>103805822161</t>
  </si>
  <si>
    <t>103893888987</t>
  </si>
  <si>
    <t>103849625025</t>
  </si>
  <si>
    <t>103716242293</t>
  </si>
  <si>
    <t>103893891315</t>
  </si>
  <si>
    <t>茂名（一期）综合利用/220KV变电站</t>
  </si>
  <si>
    <t>湖南鸿源电力建设有限公司</t>
  </si>
  <si>
    <t>38452250</t>
  </si>
  <si>
    <t>38452217</t>
  </si>
  <si>
    <t>江苏华鹏变压器有限公司</t>
  </si>
  <si>
    <t>37727568</t>
  </si>
  <si>
    <t>广东粤能电力有限公司</t>
  </si>
  <si>
    <t>38452219</t>
  </si>
  <si>
    <t>厦门ABB高压开关有限公司</t>
  </si>
  <si>
    <t>37727566</t>
  </si>
  <si>
    <t>施耐德开关（苏州）有限公司</t>
  </si>
  <si>
    <t>37727567</t>
  </si>
  <si>
    <t>西安西电电力电容器有限责任公司</t>
  </si>
  <si>
    <t>37727539</t>
  </si>
  <si>
    <t>103828072500</t>
  </si>
  <si>
    <t>茂名（一期）综合利用/宿舍</t>
  </si>
  <si>
    <t>103897487388</t>
  </si>
  <si>
    <t>南京墨白建筑景观设计有限公司</t>
  </si>
  <si>
    <t>37727544</t>
  </si>
  <si>
    <t>杭州西奥电梯有限公司</t>
  </si>
  <si>
    <t>103956752237</t>
  </si>
  <si>
    <t>江苏深远建筑设计研究有限公司</t>
  </si>
  <si>
    <t>37727547</t>
  </si>
  <si>
    <t>广东国信工程监理集团有限公司</t>
  </si>
  <si>
    <t>37727531</t>
  </si>
  <si>
    <t>103715866043</t>
  </si>
  <si>
    <t>103743686001</t>
  </si>
  <si>
    <t>103743693937</t>
  </si>
  <si>
    <t>茂名（一期）综合利用/厂前办公区</t>
  </si>
  <si>
    <t>38452240</t>
  </si>
  <si>
    <t>103715871017</t>
  </si>
  <si>
    <t>103715859518</t>
  </si>
  <si>
    <t>陕西朗奥建设集团有限公司中南分公司</t>
  </si>
  <si>
    <t>103849434014</t>
  </si>
  <si>
    <t>103743688240</t>
  </si>
  <si>
    <t>北京ABB电气传动系统有限公司</t>
  </si>
  <si>
    <t>136588028769</t>
  </si>
  <si>
    <t>回单号</t>
  </si>
  <si>
    <t>Elliott ebara turbomachinery corporation</t>
  </si>
  <si>
    <t>122355833398</t>
  </si>
  <si>
    <t>优欧辟环球油品工艺技术有限公司</t>
  </si>
  <si>
    <t>120935544505</t>
  </si>
  <si>
    <t>134871767000</t>
  </si>
  <si>
    <t>134845913798</t>
  </si>
  <si>
    <t>135519885100</t>
  </si>
  <si>
    <t>136535404686</t>
  </si>
  <si>
    <t>134881616210</t>
  </si>
  <si>
    <t>136560327811</t>
  </si>
  <si>
    <t>134899004777</t>
  </si>
  <si>
    <t>UOP LLC</t>
  </si>
  <si>
    <t>1030023031625735812300822</t>
  </si>
  <si>
    <t>10200116n1640345186822897</t>
  </si>
  <si>
    <t>134896938970</t>
  </si>
  <si>
    <t>上海正为自动化设备有限公司</t>
  </si>
  <si>
    <t>134844688125</t>
  </si>
  <si>
    <t>DECENT POWER DEVELOPMENT LIMITED</t>
  </si>
  <si>
    <t>134980134142</t>
  </si>
  <si>
    <t>南京宝色股份公司</t>
  </si>
  <si>
    <t>136513724558</t>
  </si>
  <si>
    <t>134811211799</t>
  </si>
  <si>
    <t>44504054245279304858</t>
  </si>
  <si>
    <t>琵乐风机压缩机有限公司</t>
  </si>
  <si>
    <t>1030023031625735821300910</t>
  </si>
  <si>
    <t>134861660255</t>
  </si>
  <si>
    <t>苏州纽威阀门股份有限公司</t>
  </si>
  <si>
    <t>134880554306</t>
  </si>
  <si>
    <t>135561791869</t>
  </si>
  <si>
    <t>上海泉吉机电设备有限公司</t>
  </si>
  <si>
    <t>134893058458</t>
  </si>
  <si>
    <t>江苏龙山管件有限公司</t>
  </si>
  <si>
    <t>135512776923</t>
  </si>
  <si>
    <t>上海天予欣机电有限公司</t>
  </si>
  <si>
    <t>134832131121</t>
  </si>
  <si>
    <t>134894387488</t>
  </si>
  <si>
    <t>上海蓝滨石化设备有限责任公司</t>
  </si>
  <si>
    <t>134814846234</t>
  </si>
  <si>
    <t>PANARAY INTERNATIONAL(H.K.) LIMITED.</t>
  </si>
  <si>
    <t>134877575273</t>
  </si>
  <si>
    <t>136183836075</t>
  </si>
  <si>
    <t>江苏柯兰德流体设备有限公司</t>
  </si>
  <si>
    <t>135562499397</t>
  </si>
  <si>
    <t>苏州韦福洛克流体科技有限公司</t>
  </si>
  <si>
    <t>134815961934</t>
  </si>
  <si>
    <t>135517649495</t>
  </si>
  <si>
    <t>134842438002</t>
  </si>
  <si>
    <t>南京世舟分析仪器有限公司</t>
  </si>
  <si>
    <t>134821288213</t>
  </si>
  <si>
    <t>Rising Capital Corporation Limited</t>
  </si>
  <si>
    <t>135815401355</t>
  </si>
  <si>
    <t>自贡新地佩尔阀门有限公司</t>
  </si>
  <si>
    <t>136227344116</t>
  </si>
  <si>
    <t>上海智翀环保科技有限公司</t>
  </si>
  <si>
    <t>134896247180</t>
  </si>
  <si>
    <t>Eaching International Limited.</t>
  </si>
  <si>
    <t>1030023031625735832301039</t>
  </si>
  <si>
    <t>嘉利特荏原泵业有限公司</t>
  </si>
  <si>
    <t>134826003117</t>
  </si>
  <si>
    <t>135527954819</t>
  </si>
  <si>
    <t>134891283855</t>
  </si>
  <si>
    <t>无锡金龙石化冶金设备制造有限公司</t>
  </si>
  <si>
    <t>134844573790</t>
  </si>
  <si>
    <t>134899029273</t>
  </si>
  <si>
    <t>深圳市前海益鑫世纪实业有限公司</t>
  </si>
  <si>
    <t>135580338763</t>
  </si>
  <si>
    <t>134876547149</t>
  </si>
  <si>
    <t>16040999\在建工程\财务费用\其他</t>
  </si>
  <si>
    <t>125820765329</t>
  </si>
  <si>
    <t>128229539685</t>
  </si>
  <si>
    <t>121841926331</t>
  </si>
  <si>
    <t>16040903\在建工程\财务费用\汇兑损益</t>
  </si>
  <si>
    <t>建行1030023031625735812300822</t>
  </si>
  <si>
    <t>建行1030023031625735832301039</t>
  </si>
  <si>
    <t>建行1030023031625735821300910</t>
  </si>
  <si>
    <t>16041099\在建工程\项目管理费（内部）\其他</t>
  </si>
  <si>
    <t>0043-6964-3727-1100</t>
  </si>
  <si>
    <t>0044-5924-5161-1100</t>
  </si>
  <si>
    <t>山东省章丘鼓风机股份有限公司</t>
  </si>
  <si>
    <t>134855358098</t>
  </si>
  <si>
    <t>苏州安特威阀门有限公司</t>
  </si>
  <si>
    <t>134889250148</t>
  </si>
  <si>
    <t>134866912613</t>
  </si>
  <si>
    <t>德帕姆（杭州）泵业科技有限公司</t>
  </si>
  <si>
    <t>134839325154</t>
  </si>
  <si>
    <t>上海开维喜化工阀门有限公司</t>
  </si>
  <si>
    <t>134839608419</t>
  </si>
  <si>
    <t>134887327629</t>
  </si>
  <si>
    <t>江苏双达泵业股份有限公司</t>
  </si>
  <si>
    <t>134830550359</t>
  </si>
  <si>
    <t>江阴市神州测控设备有限公司</t>
  </si>
  <si>
    <t>134815949852</t>
  </si>
  <si>
    <t>德菲电气（北京）有限公司</t>
  </si>
  <si>
    <t>135520913597</t>
  </si>
  <si>
    <t>135561569916</t>
  </si>
  <si>
    <t>44503937441105914198</t>
  </si>
  <si>
    <t>135820315096</t>
  </si>
  <si>
    <t>134479538310</t>
  </si>
  <si>
    <t>16040901\在建工程\财务费用\利息支出</t>
  </si>
  <si>
    <t>建行1060012MJ1642728482067368、交行208075026642、208012136679、208086695351、208055534802、208010803880、208010646098</t>
  </si>
  <si>
    <t>建行1060012MJ1634776700062258、交行135514712829、135570123751</t>
  </si>
  <si>
    <t>16041013\在建工程\项目管理费（内部）\税费</t>
  </si>
  <si>
    <t>0044-9154-0018-1100</t>
  </si>
  <si>
    <t>0046-5836-2240-1100</t>
  </si>
  <si>
    <t>1060014MT1633783555069854</t>
  </si>
  <si>
    <t>1060014M81628424810062639</t>
  </si>
  <si>
    <t>1060014NX1625660648065874</t>
  </si>
  <si>
    <t>1060014NX1630930953069010</t>
  </si>
  <si>
    <t>1060014NX1636633957063591</t>
  </si>
  <si>
    <t>1060014NI1638879885065535</t>
  </si>
  <si>
    <t>1060014NX1630930953069008</t>
  </si>
  <si>
    <t>1060014M81628424810062637</t>
  </si>
  <si>
    <t>1060014NX1625660648065872</t>
  </si>
  <si>
    <t>合肥通用机械研究院有限公司</t>
  </si>
  <si>
    <t>134841942565</t>
  </si>
  <si>
    <t>135529596018</t>
  </si>
  <si>
    <t>交通银行股份有限公司茂名分行</t>
  </si>
  <si>
    <t>134838179279</t>
  </si>
  <si>
    <t>上海寰球工程有限公司</t>
  </si>
  <si>
    <t>134828473946</t>
  </si>
  <si>
    <t>134880057205</t>
  </si>
  <si>
    <t>中电环保股份有限公司</t>
  </si>
  <si>
    <t>135549186217</t>
  </si>
  <si>
    <t>134860979441</t>
  </si>
  <si>
    <t>134817908275</t>
  </si>
  <si>
    <t>134815390721</t>
  </si>
  <si>
    <t>湖北三峰环保科技有限公司</t>
  </si>
  <si>
    <t>135511267712</t>
  </si>
  <si>
    <t>上海华翌电气有限公司</t>
  </si>
  <si>
    <t>134811324790</t>
  </si>
  <si>
    <t>134874329208</t>
  </si>
  <si>
    <t>北京易达新电气成套设备有限公司</t>
  </si>
  <si>
    <t>134897091566</t>
  </si>
  <si>
    <t>湖南耐普泵业股份有限公司</t>
  </si>
  <si>
    <t>135580579098</t>
  </si>
  <si>
    <t>施耐德电气设备工程（西安）有限公司</t>
  </si>
  <si>
    <t>134889066917</t>
  </si>
  <si>
    <t>135543771049</t>
  </si>
  <si>
    <t>135577730686</t>
  </si>
  <si>
    <t>134823227981</t>
  </si>
  <si>
    <t>江苏森普压缩机有限公司</t>
  </si>
  <si>
    <t>135513097104</t>
  </si>
  <si>
    <t>青岛现代锅炉有限公司</t>
  </si>
  <si>
    <t>134890020529</t>
  </si>
  <si>
    <t>思源电气股份有限公司</t>
  </si>
  <si>
    <t>134849400306</t>
  </si>
  <si>
    <t>深圳市优顺达电气有限公司</t>
  </si>
  <si>
    <t>135525501055</t>
  </si>
  <si>
    <t>南通大通宝富风机有限公司</t>
  </si>
  <si>
    <t>135530931657</t>
  </si>
  <si>
    <t>广东省安全生产技术中心有限公司</t>
  </si>
  <si>
    <t>134854984023</t>
  </si>
  <si>
    <t>广东华远国土工程有限公司茂名分公司</t>
  </si>
  <si>
    <t>135580282684</t>
  </si>
  <si>
    <t>长沙奥托自动化技术有限公司</t>
  </si>
  <si>
    <t>135561128212</t>
  </si>
  <si>
    <t>国药集团化学试剂有限公司</t>
  </si>
  <si>
    <t>135510457914</t>
  </si>
  <si>
    <t>北京嘉信恒生环保科技有限公司</t>
  </si>
  <si>
    <t>135590966124</t>
  </si>
  <si>
    <t>Grace Technologies,Inc</t>
  </si>
  <si>
    <t>136292735590</t>
  </si>
  <si>
    <t>KOBE STEEL,LTD</t>
  </si>
  <si>
    <t>1030022041637744951711412</t>
  </si>
  <si>
    <t>1030023041629272623927829</t>
  </si>
  <si>
    <t>GDX370R2115497</t>
  </si>
  <si>
    <t>1030023031625737161308793</t>
  </si>
  <si>
    <t>汉科实华（宁波）科技有限公司</t>
  </si>
  <si>
    <t>135584568232</t>
  </si>
  <si>
    <t>上海兼航机电设备有限公司</t>
  </si>
  <si>
    <t>134899997676</t>
  </si>
  <si>
    <t>134867458927</t>
  </si>
  <si>
    <t>134813435847</t>
  </si>
  <si>
    <t>134840888769</t>
  </si>
  <si>
    <t>134812003382</t>
  </si>
  <si>
    <t>134814766319</t>
  </si>
  <si>
    <t>134816077568</t>
  </si>
  <si>
    <t>南京玖茂自动化控制系统有限公司</t>
  </si>
  <si>
    <t>135524298841</t>
  </si>
  <si>
    <t>134850212799</t>
  </si>
  <si>
    <t>134837571940</t>
  </si>
  <si>
    <t>129372475374</t>
  </si>
  <si>
    <t>130790895952</t>
  </si>
  <si>
    <t>建行1030023041629272623927829</t>
  </si>
  <si>
    <t>建行1030023031625737161308793</t>
  </si>
  <si>
    <t>134824631789</t>
  </si>
  <si>
    <t>上海骐珑工业设备有限公司</t>
  </si>
  <si>
    <t>134872703346</t>
  </si>
  <si>
    <t>广州海同工业技术有限公司</t>
  </si>
  <si>
    <t>134855393351</t>
  </si>
  <si>
    <t>ORBINOX S.A</t>
  </si>
  <si>
    <t>135837508303</t>
  </si>
  <si>
    <t>134815303569</t>
  </si>
  <si>
    <t>扬州市优珂电气有限公司</t>
  </si>
  <si>
    <t>134897128535</t>
  </si>
  <si>
    <t>134892056462</t>
  </si>
  <si>
    <t>深圳联丰建设集团有限公司</t>
  </si>
  <si>
    <t>44504828234197024723</t>
  </si>
  <si>
    <t>广东欧美斯家具有限公司</t>
  </si>
  <si>
    <t>136597528221</t>
  </si>
  <si>
    <t>136568296020</t>
  </si>
  <si>
    <t>杭州海康威视数字技术股份有限公司</t>
  </si>
  <si>
    <t>135552253859</t>
  </si>
  <si>
    <t>1060014MB1634041780068893</t>
  </si>
  <si>
    <t>1060014NI1638879885065536</t>
  </si>
  <si>
    <t>1060014NX1636633957063592</t>
  </si>
  <si>
    <t>1060014O31631103354062422</t>
  </si>
  <si>
    <t>1060014M81628424810062640</t>
  </si>
  <si>
    <t>1060014MZ1625833768068980</t>
  </si>
  <si>
    <t>0045-7148-6971-1100</t>
  </si>
  <si>
    <t>0045-7148-6978-1100</t>
  </si>
  <si>
    <t>0046-2018-9762-1100</t>
  </si>
  <si>
    <t>0044-7692-0503-1100</t>
  </si>
  <si>
    <t>0046-7072-4157-1100、0046-7072-4145-1100、0046-7072-4115-1100、0046-7072-4089-1100</t>
  </si>
  <si>
    <t>0044-5100-2126-1100、0044-4994-4454-1100、0044-5100-2115-1100、0044-5100-2107-1100、0044-5100-2101-1100</t>
  </si>
  <si>
    <t>134871521769</t>
  </si>
  <si>
    <t>134876325029</t>
  </si>
  <si>
    <t>135563090309</t>
  </si>
  <si>
    <t>134842872471</t>
  </si>
  <si>
    <t>102001l6j1630919645222117</t>
  </si>
  <si>
    <t>1060014MB1634041780068895</t>
  </si>
  <si>
    <t>1060014MI1628665856067612</t>
  </si>
  <si>
    <t>1060014MI1633936229060854</t>
  </si>
  <si>
    <t>1060014NU1630999093068248</t>
  </si>
  <si>
    <t>1060014MI1636614888064071</t>
  </si>
  <si>
    <t>1060014NX1636633957063607</t>
  </si>
  <si>
    <t>1060014MZ1638947806063294</t>
  </si>
  <si>
    <t>1060014MI1625728082062222</t>
  </si>
  <si>
    <t>1060014NI1638879885065555</t>
  </si>
  <si>
    <t>0043-8453-4292-1100</t>
  </si>
  <si>
    <t>0043-6981-3186-1100、0043-6964-0508-1100</t>
  </si>
  <si>
    <t>0046-2018-9789-1100</t>
  </si>
  <si>
    <t>0044-9154-0047-1100</t>
  </si>
  <si>
    <t>36905468</t>
  </si>
  <si>
    <t>发票号</t>
  </si>
  <si>
    <t>36905558</t>
  </si>
  <si>
    <t>36902236</t>
  </si>
  <si>
    <t>12948476</t>
  </si>
  <si>
    <t>36902237</t>
  </si>
  <si>
    <t>36905556</t>
  </si>
  <si>
    <t>35141376</t>
  </si>
  <si>
    <t>344015211200735354</t>
  </si>
  <si>
    <t>完税凭证号</t>
  </si>
  <si>
    <t>344015211200736051</t>
  </si>
  <si>
    <t>344015211200736873</t>
  </si>
  <si>
    <t>344015211200737159</t>
  </si>
  <si>
    <t>344015220100377774</t>
  </si>
  <si>
    <t>344015211200734820</t>
  </si>
  <si>
    <t>344095211100011279</t>
  </si>
  <si>
    <t>344095211100029040</t>
  </si>
  <si>
    <t>Coperion GmbH</t>
  </si>
  <si>
    <t>LCDF498202100007</t>
  </si>
  <si>
    <t>信用证</t>
  </si>
  <si>
    <t>LCDF498202100006</t>
  </si>
  <si>
    <t>CASALE SA</t>
  </si>
  <si>
    <t>445930LC21000011</t>
  </si>
  <si>
    <t>445930LC21000012</t>
  </si>
  <si>
    <t>汇兑损益</t>
  </si>
  <si>
    <t>中国化学工程第十四建设有限公司</t>
  </si>
  <si>
    <r>
      <rPr>
        <sz val="11"/>
        <color theme="1"/>
        <rFont val="宋体"/>
        <charset val="134"/>
        <scheme val="minor"/>
      </rPr>
      <t>0038-9311-2174-1100、</t>
    </r>
    <r>
      <rPr>
        <sz val="11"/>
        <color theme="1"/>
        <rFont val="宋体"/>
        <charset val="134"/>
        <scheme val="minor"/>
      </rPr>
      <t>0039-8442-9952-1100</t>
    </r>
  </si>
  <si>
    <t>形象工程进度表</t>
  </si>
  <si>
    <t>中石化第十建设有限公司</t>
  </si>
  <si>
    <t>中国化学工程第三建设有限公司</t>
  </si>
  <si>
    <t>合计</t>
  </si>
  <si>
    <t>备注：上报数据依据可选其一，但200万元以上</t>
  </si>
  <si>
    <t>行标签</t>
  </si>
  <si>
    <t>供应商档案名称</t>
  </si>
  <si>
    <t>单号类型</t>
  </si>
  <si>
    <t>单号</t>
  </si>
  <si>
    <t>求和项:借方</t>
  </si>
  <si>
    <t>凭证号</t>
  </si>
  <si>
    <t>总计</t>
  </si>
  <si>
    <t>2021年</t>
  </si>
  <si>
    <t>项目名称</t>
  </si>
  <si>
    <t>摘要</t>
  </si>
  <si>
    <t>对方科目</t>
  </si>
  <si>
    <t>借方</t>
  </si>
  <si>
    <t>贷方</t>
  </si>
  <si>
    <t>方向</t>
  </si>
  <si>
    <t>月</t>
  </si>
  <si>
    <t>日</t>
  </si>
  <si>
    <t>07</t>
  </si>
  <si>
    <t>06</t>
  </si>
  <si>
    <t>银付-0018</t>
  </si>
  <si>
    <t>7.6建行自有资金付广东建海6个项目社会稳定性咨询费（DHMM-C-003）</t>
  </si>
  <si>
    <t>160401\在建工程\预付款/10020104\银行存款\人民币\建设银行</t>
  </si>
  <si>
    <t>借</t>
  </si>
  <si>
    <t>银付-0020</t>
  </si>
  <si>
    <t>7.6建行自有资金预付北京泽华一期PP塔内件尾气回收塔10%采购款（DHMM-20027-PP-EM005）</t>
  </si>
  <si>
    <t>10020104\银行存款\人民币\建设银行</t>
  </si>
  <si>
    <t>银付-0021</t>
  </si>
  <si>
    <t>7.6建行自有资金预付镇海石化一期PP自冷式换热器20%采购款（DHMM-20027-PP-EM004）</t>
  </si>
  <si>
    <t>08</t>
  </si>
  <si>
    <t>银付-0022</t>
  </si>
  <si>
    <t>7.8建行贷款预付UOP LLC CRCS/DRCS控制系统30%款（28.8万美元，DHMM-19185-PDH-IA001）</t>
  </si>
  <si>
    <t>10020104\银行存款\人民币\建设银行/10020204\银行存款\美元\建设银行/160401\在建工程\预付款</t>
  </si>
  <si>
    <t>银付-0023</t>
  </si>
  <si>
    <t>7.8建行贷款预付Eaching 耐高温阀30%款（56193.9美元，DHMM-19185-PDH-IA002）</t>
  </si>
  <si>
    <t>银付-0024</t>
  </si>
  <si>
    <t>7.8建行贷款预付Eaching PDS阀10%款（153241.2欧元，DHMM-20027-PP-IA001）</t>
  </si>
  <si>
    <t>10020104\银行存款\人民币\建设银行/10020304\银行存款\欧元\建设银行/160401\在建工程\预付款</t>
  </si>
  <si>
    <t>银付-0025</t>
  </si>
  <si>
    <t>7.8建行贷款预付Piller 再生风机及除尘风机20%款（198083欧元，DHMM-19185-PDH-RM003）</t>
  </si>
  <si>
    <t>银付-0027</t>
  </si>
  <si>
    <t>7.8建行贷款付无锡化工装备一期PDH塔顶冷凝器20%采购费（DHMM-19185-PDH-EM008）</t>
  </si>
  <si>
    <t>银付-0028</t>
  </si>
  <si>
    <t>7.8建行贷款付宁波天翼一期PDH塔设备20%采购费（DHMM-19185-PDH-EM010）</t>
  </si>
  <si>
    <t>银付-0029</t>
  </si>
  <si>
    <t>7.8建行贷款付厦门ABB一期220KV变电站GIS 10%款（DHMM-220-EL003）</t>
  </si>
  <si>
    <t>银付-0030</t>
  </si>
  <si>
    <t>7.8建行贷款付江苏华鹏一期220KV变电站变压器10%款（DHMM-220-EL002）</t>
  </si>
  <si>
    <t>银付-0031</t>
  </si>
  <si>
    <t>7.8建行贷款付上海安亚一期PDH填料塔内件10%采购费（DHMM-19185-PDH-EM009）</t>
  </si>
  <si>
    <t>银付-0032</t>
  </si>
  <si>
    <t>7.8建行贷款付江施耐德一期220KV变电站35KV开关10%款（DHMM-220-EL004）</t>
  </si>
  <si>
    <t>银付-0033</t>
  </si>
  <si>
    <t>7.8建行贷款付森松一期PP循环气冷却器30%采购款（DHMM-20027-PP-EM002）</t>
  </si>
  <si>
    <t>银付-0035</t>
  </si>
  <si>
    <t>7.8建行贷款付广东庆达一期综合利用能评咨询费（DHMM-19185/20027-C-003）</t>
  </si>
  <si>
    <t>银付-0036</t>
  </si>
  <si>
    <t>7.8建行贷款付浩荣机电一期综合利用手持式光谱仪款（DHMM-AM001）</t>
  </si>
  <si>
    <t>银付-0037</t>
  </si>
  <si>
    <t>7.8建行贷款付上海惠生一期PDH加热炉10%采购费（DHMM-19185-PDH-EPC002）</t>
  </si>
  <si>
    <t>银付-0039</t>
  </si>
  <si>
    <t>7.8建行贷款付国信监理一期宿舍3、4月监理费（DHMM-20027-E-002）</t>
  </si>
  <si>
    <t>7.8建行贷款付国信监理一期厂前区办公区2、3月监理费（DHMM-20027-E-003）</t>
  </si>
  <si>
    <t>银付-0069</t>
  </si>
  <si>
    <t>7.19建行贷款付苏州海陆重工燃油燃气锅炉采购款20%（DHMM-20027-UT-EPC003）</t>
  </si>
  <si>
    <t>银付-0073</t>
  </si>
  <si>
    <t>7.20建行自有资金付广州科测宿舍土地测绘款（DHMM-20027-C-007，15564053）</t>
  </si>
  <si>
    <t>7.20建行自有资金付广州科测综合利用项目（一期）土地测绘款（DHMM-20027-C-006，15564052）</t>
  </si>
  <si>
    <t>银付-0113</t>
  </si>
  <si>
    <t>7.27建行自有资金付国信监理一期宿舍5月监理费（DHMM-20027-E-002）</t>
  </si>
  <si>
    <t>7.27建行自有资金付国信监理一期厂前区办公区4月监理费（DHMM-20027-E-003）</t>
  </si>
  <si>
    <t>7.27建行自有资金付国信监理一期厂前区办公区5月监理费（DHMM-20027-E-003）</t>
  </si>
  <si>
    <t>银付-0119</t>
  </si>
  <si>
    <t>7.27建行自有资金付南京齐展一期PP称重仪10%采购费（DHMM-20027-PP-IA003）</t>
  </si>
  <si>
    <t>银付-0105</t>
  </si>
  <si>
    <t>7.28交行自有资金付UOP LIMITED高通量管100%款（350万美元，DHMM-19185-PDH-EM005）</t>
  </si>
  <si>
    <t>10020205\银行存款\美元\交通银行/160401\在建工程\预付款</t>
  </si>
  <si>
    <t>银付-0117</t>
  </si>
  <si>
    <t>7.28建行贷款付江苏中圣一期PDH再沸器/冷凝塔30%采购费（DHMM-19185-PDH-EM006）</t>
  </si>
  <si>
    <t>银付-0118</t>
  </si>
  <si>
    <t>7.28建行贷款付西南化工一期PDH氢气提纯系统20%采购费（DHMM-19185-PDH-EPC003）</t>
  </si>
  <si>
    <t>银付-0120</t>
  </si>
  <si>
    <t>7.27建行自有资金付珠海华信一期PDH粉尘收集器空气干燥器10%采购费（DHMM-19185-PDH-EM013）</t>
  </si>
  <si>
    <t>05</t>
  </si>
  <si>
    <t>银付-0014</t>
  </si>
  <si>
    <t>8.5建行贷款付西安西电35KV电容器装置10%款（DHMM-220-EL001）</t>
  </si>
  <si>
    <t>银付-0015</t>
  </si>
  <si>
    <t>8.5建行贷款付杭州中泰深冷冷箱分离系统20%进度款（DHMM-19185-PDH-EPC001）</t>
  </si>
  <si>
    <t>银付-0016</t>
  </si>
  <si>
    <t>8.5建行自有资金付杭州哈拉索缓冲料斗及板式换热器20%进度款（DHMM-19185-PDH-EM014）</t>
  </si>
  <si>
    <t>8.11建行贷款付南京墨白一期宿舍设计费（DHMM-20027-D-002，42049082-42049086、42049088-42049089）</t>
  </si>
  <si>
    <t>银付-0043</t>
  </si>
  <si>
    <t>8.11建行贷款付华能无锡电加热器20%采购款（DHMM-19185-PDH-EM011）</t>
  </si>
  <si>
    <t>银付-0044</t>
  </si>
  <si>
    <t>8.11建行贷款付张化机（苏州）重装反应器、净化仓10%采购款（DHMM-20027-PP-EM001）</t>
  </si>
  <si>
    <t>银付-0051</t>
  </si>
  <si>
    <t>8.11交行自有资金付埃理奥特反应流出物压缩机组35%进度款（DHMM-19185-RM001）</t>
  </si>
  <si>
    <t>10020105\银行存款\人民币\交通银行/160401\在建工程\预付款/10020104\银行存款\人民币\建设银行</t>
  </si>
  <si>
    <t>8.11建行贷款付天津埃理奥特反应流出物压缩机组10%进度款（DHMM-19185-RM001）</t>
  </si>
  <si>
    <t>银付-0045</t>
  </si>
  <si>
    <t>8.12建行自有资金付睿能太宇（沈阳）造粒水冷却器10%采购款（DHMM-20027-PP-EM007）</t>
  </si>
  <si>
    <t>银付-0046</t>
  </si>
  <si>
    <t>8.12建行自有资金付茂名市建联施工图及消防设计20%审查费（DHMM-19185/20027-C-005）</t>
  </si>
  <si>
    <t>银付-0047</t>
  </si>
  <si>
    <t>8.12建行自有资金付希柯普尔利斯尾气回收分离器10%采购款（DHMM-20027-PP-EM006）</t>
  </si>
  <si>
    <t>银付-0055</t>
  </si>
  <si>
    <t>8.13建行自有资金付北京东方盛业注氯系统10%采购款（DHMM-19185-PDH-RM005）</t>
  </si>
  <si>
    <t>银付-0059</t>
  </si>
  <si>
    <t>8.13建行自有资金付滨海财政局一期综合利用基础设施配套费</t>
  </si>
  <si>
    <t>银付-0054</t>
  </si>
  <si>
    <t>8.18建行贷款付江苏深远一期宿舍设计费（DHMM-20027-D-002，02170060）</t>
  </si>
  <si>
    <t>银付-0057</t>
  </si>
  <si>
    <t>8.18建行贷款付苏州海陆重工脱丙烷塔、脱乙烷汽提塔30%采购款（DHMM-19185-PDH-EM007）</t>
  </si>
  <si>
    <t>银付-0060</t>
  </si>
  <si>
    <t>8.18建行贷款付株式会社神户制钢所循环气压缩机组10%采购款（DHMM-20027-PP-RM003，24.7万美元）</t>
  </si>
  <si>
    <t>转账-0009</t>
  </si>
  <si>
    <t>调整2021.7银付115#工程项目【7.28建行贷款付豪顿华一期PP氢气压缩机组30%采购费（DHMM-20027-PP-RM004）】</t>
  </si>
  <si>
    <t>调整2021.7银付116#工程项目【7.28建行贷款付沈阳远大一期PP尾气压缩机组20%采购费（DHMM-20027-PP-RM005）】</t>
  </si>
  <si>
    <t>银付-0064</t>
  </si>
  <si>
    <t>8.23建行自有资金付南京周全一期综合利用6月HSE费（DHMM-19185/20027-E-003，21855157)</t>
  </si>
  <si>
    <t>银付-0080</t>
  </si>
  <si>
    <t>8.27建行贷款付湖北华邦脱醇脱水吸附剂及工艺包10%款（DHMM-19185-PDH-CH001）</t>
  </si>
  <si>
    <t>银付-0081</t>
  </si>
  <si>
    <t>8.27建行贷款付那贺设备反应器再生器30%采购款（DHMM-19185-PDH-EM001）</t>
  </si>
  <si>
    <t>银付-0082</t>
  </si>
  <si>
    <t>8.27建行贷款付宁波天翼一期PDH塔设备30%采购费（DHMM-19185-PDH-EM010）</t>
  </si>
  <si>
    <t>银付-0083</t>
  </si>
  <si>
    <t>8.27建行贷款付天津埃理奥特反应流出物压缩机组25%进度款（DHMM-19185-RM001）</t>
  </si>
  <si>
    <t>09</t>
  </si>
  <si>
    <t>03</t>
  </si>
  <si>
    <t>9.3建行自有资金付抚顺石油化工含硫废碱液处理装置30%采购款（DHMM-20027-UT-RM017）</t>
  </si>
  <si>
    <t>银付-0009</t>
  </si>
  <si>
    <t>9.6建行贷款付大连深蓝API化工离心泵10%采购款（DHMM-19185-PDH-RM006）</t>
  </si>
  <si>
    <t>银付-0010</t>
  </si>
  <si>
    <t>9.6建行贷款付国信监理一期宿舍6月监理费发票（DHMM-20027-E-002，12831406）</t>
  </si>
  <si>
    <t>银付-0012</t>
  </si>
  <si>
    <t>9.6建行贷款付国信监理一期厂前区办公区6月监理费（DHMM-20027-E-003，12831405）</t>
  </si>
  <si>
    <t>银付-0013</t>
  </si>
  <si>
    <t>9.6建行贷款付茂名建筑集团一期工人营地10KV临电90%费用（DHMM-EL001，35217984）</t>
  </si>
  <si>
    <t>9.6建行贷款付中国船舶七一一研究所PSA尾气压缩机组30%采购款（DHMM-19185-PDH-RM010）</t>
  </si>
  <si>
    <t>9.6建行贷款付杭州中泰空分装置20%进度款（DHMM-20027-UT-EPC001）</t>
  </si>
  <si>
    <t>9.6建行贷款付上海博隆树脂掺混和风送系统20%采购款（DHMM-20027-PP-EM003）</t>
  </si>
  <si>
    <t>银付-0017</t>
  </si>
  <si>
    <t>9.6建行贷款付湖南鸿源220KV总变电站20%工程款（DHMM-220-E-001）</t>
  </si>
  <si>
    <t>银付-0019</t>
  </si>
  <si>
    <t>9.6建行贷款付南京华源一期综合利用5月监理费（DHMM-19185/20027-E-001，66063624）</t>
  </si>
  <si>
    <t>9.6建行贷款付张化机（苏州）重装反应器、净化仓20%采购款（DHMM-20027-PP-EM001）</t>
  </si>
  <si>
    <t>9.6建行贷款付江苏海鸥公用工程冷却塔10%采购款（DHMM-20027-UT-RM006）</t>
  </si>
  <si>
    <t>9.8建行自有资金付张化机（苏州）蒸汽分离器20%采购款（DHMM-19185-PDH-EM015）</t>
  </si>
  <si>
    <t>9.8建行自有资金付无锡双雄容器I（8台）30%采购款（DHMM-19185-PDH-EM019）</t>
  </si>
  <si>
    <t>9.8建行自有资金付新乡胜达PP过滤器（10台）30%采购款（DHMM-20027-PP-EM008）</t>
  </si>
  <si>
    <t>转账-0010</t>
  </si>
  <si>
    <t>9.15交行付埃理奥特反应流出物压缩机组55%采购款信用证（DHMM-19185-RM001）</t>
  </si>
  <si>
    <t>220104\应付票据\日元</t>
  </si>
  <si>
    <t>9.16建行自有资金付惠生工程一期项目设计费用（DHMM-19185-D-001，39546316~39546319）</t>
  </si>
  <si>
    <t>10020104\银行存款\人民币\建设银行/160401\在建工程\预付款</t>
  </si>
  <si>
    <t>9.16建行自有资金付南京周全一期综合利用7月HSE费（DHMM-19185/20027-E-003，35935268、35935269)</t>
  </si>
  <si>
    <t>9.16建行自有资金付上海亚达进料搅拌器10%采购款（DHMM-20027-PP-EM012)</t>
  </si>
  <si>
    <t>银付-0048</t>
  </si>
  <si>
    <t>9.16建行自有资金付上海亚达中和罐搅拌器、加碱搅拌器10%采购款（DHMM-19185-PDH-EM022)</t>
  </si>
  <si>
    <t>银付-0050</t>
  </si>
  <si>
    <t>9.16建行自有资金付中时深控PDH装置V球10%采购款（DHMM-19185-PDH-IA004)</t>
  </si>
  <si>
    <t>9.16建行自有资金付广州百川水质净化和环评20%费用（DHYG-21215-C-005，污水处理厂)</t>
  </si>
  <si>
    <t>银付-0056</t>
  </si>
  <si>
    <t>9.22建行贷款付荆门宏图丙烯球罐20%采购款（DHMM-20027-UT-EM010）</t>
  </si>
  <si>
    <t>银付-0067</t>
  </si>
  <si>
    <t>9.22建行贷款预付Eaching PDS阀30%进度款（459723.6欧元，DHMM-20027-PP-IA001）</t>
  </si>
  <si>
    <t>10.9建行自有资金付荆门宏图丙烯球罐20%采购款（DHMM-20027-UT-EM010）</t>
  </si>
  <si>
    <t>银付-0011</t>
  </si>
  <si>
    <t>10.9建行贷款付杭州中泰空分装置20%进度款（DHMM-20027-UT-EPC001）</t>
  </si>
  <si>
    <t>10.9建行贷款付无锡压缩机干气压缩机组30%进度款（DHMM-19185-PDH-RM002）</t>
  </si>
  <si>
    <t>10.9建行贷款付江苏中圣进料换热器40进度款（DHMM-19185-PDH-EM003）</t>
  </si>
  <si>
    <t>10.9建行贷款付湖南鸿源220KV总变电站20%工程款（DHMM-220-E-001）</t>
  </si>
  <si>
    <t>10.9建行贷款付上海博隆树脂掺混和风送系统20%采购款（DHMM-20027-PP-EM003）</t>
  </si>
  <si>
    <t>10.9建行贷款付广东粤能220KV总变电站40%设计费（DHMM-220-D-001）</t>
  </si>
  <si>
    <t>10.9建行贷款付江苏中圣一期PDH再沸器/冷凝塔30%进度款（DHMM-19185-PDH-EM006）</t>
  </si>
  <si>
    <t>10.9建行贷款付南京华源一期综合利用6月监理费（DHMM-19185/20027-E-001，66063625）</t>
  </si>
  <si>
    <t>10.9建行贷款付江苏德同环保尾气处理系统30%预付款（DHMM-19185-PDH-EM012）</t>
  </si>
  <si>
    <t>10.9建行自有资金付东南电梯6套防爆电梯10%预付款（DHMM-20027-PP-RM008）</t>
  </si>
  <si>
    <t>10.9建行自有资金付大连深蓝丙烯产品泵10%预付款（DHMM-19185-PDH-RM014）</t>
  </si>
  <si>
    <t>10.9建行自有资金付凯络文热能进料干燥再生冷凝器10%预付款（DHMM-19185-PDH-EM024）</t>
  </si>
  <si>
    <t>10.9建行自有资金付张化机（苏州）7台超限设备20%预付款（DHMM-19185-PDH-EM016）</t>
  </si>
  <si>
    <t>银付-0026</t>
  </si>
  <si>
    <t>10.9建行自有资金付无锡双雄30台PP压力容器30%预付款（DHMM-20027-PP-EM015）</t>
  </si>
  <si>
    <t>10.9建行自有资金付新乡市胜达聚结器过滤器30%预付款（DHMM-19185-PDH-EM017）</t>
  </si>
  <si>
    <t>10.9建行自有资金付上海仙锋气动三偏心开关蝶阀30%预付款（DHMM-20027-PP-IA004）</t>
  </si>
  <si>
    <t>10.9建行自有资金付吴江市苏杭10（6）KV无功补偿装置10%预付款（DHMM-19185/20027-EL006）</t>
  </si>
  <si>
    <t>10.9建行自有资金付江苏三和环保旁滤系统10%预付款（DHMM-20027-UT-RM012）</t>
  </si>
  <si>
    <t>10.9建行自有资金付德禄石化单螺杆泵30%预付款（DHMM-20027-PP-RM007）</t>
  </si>
  <si>
    <t>银付-0034</t>
  </si>
  <si>
    <t>10.9建行自有资金付英颇瑞智能碱油分离包、油水分离包10%预付款（DHMM-19185-PDH-EM018）</t>
  </si>
  <si>
    <t>10.9建行自有资金付四川科新机电不锈钢设备10%预付款（DHMM-19185-PDH-EM021）</t>
  </si>
  <si>
    <t>银付-0061</t>
  </si>
  <si>
    <t>10.12建行自有资金付陕西朗奥多连中央空调30%预付款（DHMM-20027-60-RM029）</t>
  </si>
  <si>
    <t>10.9建行自有资金付四川科新机电普通换热器10%预付款（DHMM-19185-PDH-EM020）</t>
  </si>
  <si>
    <t>银付-0093</t>
  </si>
  <si>
    <t>10.13建行自有资金付欧马腾工业类沙盘制作费（02381613、02381614）</t>
  </si>
  <si>
    <t>10.18农行自有资金付深圳联丰厂前区办公楼装修费（DHMM-20027-60-E-005，21121376，21121377）</t>
  </si>
  <si>
    <t>160401\在建工程\预付款/10020102\银行存款\人民币\农业银行</t>
  </si>
  <si>
    <t>转账-0005</t>
  </si>
  <si>
    <t>10.20交行付科倍隆一期项目ZSK380挤出造粒机40%进度款信用证（5712000欧元，DHMM-20027-RM001）</t>
  </si>
  <si>
    <t>220103\应付票据\欧元</t>
  </si>
  <si>
    <t>银付-0087</t>
  </si>
  <si>
    <t>10.21建行贷款付杭州中泰空分装置20%进度款（DHMM-20027-UT-EPC001）</t>
  </si>
  <si>
    <t>银付-0088</t>
  </si>
  <si>
    <t>10.21建行贷款付江苏中圣进料换热器40进度款（DHMM-19185-PDH-EM003）</t>
  </si>
  <si>
    <t>银付-0089</t>
  </si>
  <si>
    <t>10.21建行贷款付无锡压缩机干气压缩机组30%进度款（DHMM-19185-PDH-RM002）</t>
  </si>
  <si>
    <t>银付-0091</t>
  </si>
  <si>
    <t>10.21建行贷款付五环（一期）综合利用可研及设计费（DHMM-20027-D-001，00636843）</t>
  </si>
  <si>
    <t>10.26农行自有资金付惠生工程一期项目设计费用（DHMM-19185-D-001，39546316~39546319）</t>
  </si>
  <si>
    <t>10020102\银行存款\人民币\农业银行</t>
  </si>
  <si>
    <t>银付-0110</t>
  </si>
  <si>
    <t>10.26建行自有资金付欧马腾工业类沙盘制作费（02381689、02381690）</t>
  </si>
  <si>
    <t>银付-0109</t>
  </si>
  <si>
    <t>10.29农行自有资金付荆门宏图丙烯球罐20%采购款（DHMM-20027-UT-EM010）</t>
  </si>
  <si>
    <t>10020102\银行存款\人民币\农业银行/10020104\银行存款\人民币\建设银行</t>
  </si>
  <si>
    <t>10.29建行自有资金付荆门宏图丙烯球罐20%采购款（DHMM-20027-UT-EM010）</t>
  </si>
  <si>
    <t>银付-0038</t>
  </si>
  <si>
    <t>11.5建行自有资金付滨海财政局一期宿舍基础设施配套费</t>
  </si>
  <si>
    <t>11.11建行自有资金付抚顺石油化工含硫废碱液处理装置50%进度款（DHMM-20027-UT-RM017）</t>
  </si>
  <si>
    <t>银付-0062</t>
  </si>
  <si>
    <t>11.15建行付茂名建筑集团10KV临电40%费用（DHMM-19185-EL002）</t>
  </si>
  <si>
    <t>11.24建行自有资金付南京周全一期综合利用8月HSE费发票入账（DHMM-19185/20027-E-003，36078444、36078445)</t>
  </si>
  <si>
    <t>11.24建行自有资金付株式会社神户制钢所循环气压缩机组30%采购款（DHMM-20027-PP-RM003，74.1万美元）</t>
  </si>
  <si>
    <t>12.7建行自有资金付杭州西奥6套电梯30%预付款（DHMM-A20001-RM001）</t>
  </si>
  <si>
    <t>12.8建行贷款付森松一期PP循环气冷却器30%采购款（DHMM-20027-PP-EM002）</t>
  </si>
  <si>
    <t>12.13交行自有资金付深圳联丰厂前区办公楼装修费（DHMM-20027-60-E-005，08801860~61）</t>
  </si>
  <si>
    <t>160401\在建工程\预付款/10020105\银行存款\人民币\交通银行</t>
  </si>
  <si>
    <t>12.14交行自有资金付南京华源一期综合利用7月监理费（DHMM-19185/20027-E-001）</t>
  </si>
  <si>
    <t>10020105\银行存款\人民币\交通银行</t>
  </si>
  <si>
    <t>12.14交行自有资金付嘉利特荏标准化离心泵10%款（DHMM-19185-PDH-RM007）</t>
  </si>
  <si>
    <t>银付-0041</t>
  </si>
  <si>
    <t>12.14交行自有资金付嘉利特荏卧式金属离心泵10%款（DHMM-20027-PP-RM016）</t>
  </si>
  <si>
    <t>银付-0042</t>
  </si>
  <si>
    <t>12.14交行自有资金付上海仙锋质量流量计30%款（DHMM-19185-PDH-IA011）</t>
  </si>
  <si>
    <t>12.14交行自有资金付广州海同气动隔膜泵30%款（DHMM-20027-PP-RM028）</t>
  </si>
  <si>
    <t>12.14交行自有资金付江苏德同原水净化装置30%款（DHMM-20027-UT-RM021）</t>
  </si>
  <si>
    <t>12.14交行自有资金付上海天予欣偏心旋转阀30%款（DHMM-20027-PP-IA007）</t>
  </si>
  <si>
    <t>银付-0049</t>
  </si>
  <si>
    <t>12.14交行自有资金付上海天予欣角阀和手动阀30%款（DHMM-19185-PDH-IA010）</t>
  </si>
  <si>
    <t>12.14交行自有资金付上海天予欣偏心旋转阀30%款（DHMM-19185-PDH-IA006）</t>
  </si>
  <si>
    <t>12.14交行自有资金付思源电气10KV消弧线圈10%款（DHMM-19185&amp;20027-EL004）</t>
  </si>
  <si>
    <t>12.14交行自有资金付无锡金龙普通容器20%款（DHMM-19185-PDH-EM028）</t>
  </si>
  <si>
    <t>12.14交行自有资金付南京宝色不锈钢设备20%款（DHMM-19185-PDH-EM026）</t>
  </si>
  <si>
    <t>银付-0084</t>
  </si>
  <si>
    <t>12.14交行自有资金付上海骐珑计量泵30%款（DHMM-20027-PP-RM010）</t>
  </si>
  <si>
    <t>银付-0085</t>
  </si>
  <si>
    <t>12.14交行自有资金付苏州韦福洛克核料位计和开关30%款（DHMM-19185-PDH-IA007）</t>
  </si>
  <si>
    <t>银付-0086</t>
  </si>
  <si>
    <t>12.14交行自有资金付中时深控自力式调节阀10%款（DHMM-19185-PDH-IA020）</t>
  </si>
  <si>
    <t>12.14交行自有资金付四川科新塔器换热器组合10%款（DHMM-20027-PP-EM014）</t>
  </si>
  <si>
    <t>12.14交行自有资金付苏州纽威电动闸阀和蝶阀30%款（DHMM-19185-PDH-IA012）</t>
  </si>
  <si>
    <t>12.14交行自有资金付德帕姆计量泵10%款（DHMM-19185-PDH-RM008）</t>
  </si>
  <si>
    <t>银付-0090</t>
  </si>
  <si>
    <t>12.14交行自有资金付德帕姆计量泵10%款（DHMM-20027-PP-RM011）</t>
  </si>
  <si>
    <t>12.14交行自有资金付大连深蓝离心泵10%款（DHMM-19185-PDH-RM011）</t>
  </si>
  <si>
    <t>12.14交行自有资金付大连深蓝加碱泵10%款（DHMM-19185-PDH-RM012）</t>
  </si>
  <si>
    <t>银付-0092</t>
  </si>
  <si>
    <t>12.14交行自有资金付合肥通用丙烷、丁烷球罐30%款（DHMM-20027-UT-EM011）</t>
  </si>
  <si>
    <t>12.14交行自有资金付苏州韦福洛克电磁流量计30%款（DHMM-19185-PDH-IA018）</t>
  </si>
  <si>
    <t>银付-0094</t>
  </si>
  <si>
    <t>12.14交行自有资金付南京世舟分析屋及分析仪10%款（DHMM-19185-PDH-IA021）</t>
  </si>
  <si>
    <t>银付-0095</t>
  </si>
  <si>
    <t>12.14交行自有资金付南京世舟分析屋及分析仪10%款（DHMM-20027-PP-IA011）</t>
  </si>
  <si>
    <t>银付-0096</t>
  </si>
  <si>
    <t>12.14交行自有资金付无锡双雄普通容器、换热器30%款（DHMM-20027-PP-EM019）</t>
  </si>
  <si>
    <t>银付-0097</t>
  </si>
  <si>
    <t>12.14交行自有资金付无锡双雄普通容器30%款（DHMM-19185-PDH-EM029）</t>
  </si>
  <si>
    <t>银付-0098</t>
  </si>
  <si>
    <t>12.14交行自有资金付青岛现代除氧器、排污扩容器30%款（DHMM-20027-UT-EM018）</t>
  </si>
  <si>
    <t>银付-0099</t>
  </si>
  <si>
    <t>12.14交行自有资金付上海正为偏心蝶阀30%款（DHMM-19185-PDH-IA003）</t>
  </si>
  <si>
    <t>银付-0100</t>
  </si>
  <si>
    <t>12.14交行自有资金付东南电梯防爆电梯10%款（DHMM-19185-PDH-RM009）</t>
  </si>
  <si>
    <t>银付-0101</t>
  </si>
  <si>
    <t>12.14交行自有资金付上海华翌直流电源装置10%款（DHMM-19185&amp;20027-EL010）</t>
  </si>
  <si>
    <t>银付-0102</t>
  </si>
  <si>
    <t>12.14交行自有资金付上海智翀耐磨球阀20%款（DHMM-19185-PDH-IA008）</t>
  </si>
  <si>
    <t>银付-0103</t>
  </si>
  <si>
    <t>12.14交行自有资金付上海亚达中和罐搅拌器10%款（DHMM-20027-PP-EM012-01）</t>
  </si>
  <si>
    <t>银付-0104</t>
  </si>
  <si>
    <t>12.14交行自有资金付扬州市优珂再生氮气电加热器10%款（DHMM-20027-PP-EM017）</t>
  </si>
  <si>
    <t>12.14交行自有资金付北京易达新EPS电源装置10%款（DHMM-19185&amp;20027-EL009）</t>
  </si>
  <si>
    <t>银付-0106</t>
  </si>
  <si>
    <t>12.14交行自有资金付江苏双达自吸泵10%款（DHMM-19185-PDH-RM013）</t>
  </si>
  <si>
    <t>银付-0107</t>
  </si>
  <si>
    <t>12.14交行自有资金付山东省章丘鼓风提升风机、再生气冷却器30%款（DHMM-19185-PDH-RM004）</t>
  </si>
  <si>
    <t>银付-0108</t>
  </si>
  <si>
    <t>12.14交行自有资金付江苏华鹏35KV变压器10%款（DHMM-19185&amp;20027-EL002）</t>
  </si>
  <si>
    <t>12.14交行自有资金付江苏华鹏干式变压器10%款（DHMM-19185&amp;20027-EL003）</t>
  </si>
  <si>
    <t>12.14交行自有资金付张化机普通换热器20%款（DHMM-19185-PDH-EM030）</t>
  </si>
  <si>
    <t>银付-0111</t>
  </si>
  <si>
    <t>12.14交行自有资金付江阴市神州测控文丘里管10%款（DHMM-19185-PDH-IA019）</t>
  </si>
  <si>
    <t>银付-0112</t>
  </si>
  <si>
    <t>12.14交行自有资金付上海开维喜轨道球阀10%款（DHMM-19185-PDH-IA017）</t>
  </si>
  <si>
    <t>12.14交行自有资金付上海蓝滨石化普通换热器30%款（DHMM-19185-PDH-EM027）</t>
  </si>
  <si>
    <t>银付-0114</t>
  </si>
  <si>
    <t>12.14交行自有资金付广东省安全生产职业卫生预评价100%款（DHMM-19185/20027-C-004）</t>
  </si>
  <si>
    <t>银付-0115</t>
  </si>
  <si>
    <t>12.14交行自有资金付张化机蒸汽分离器20%进度款（DHMM-19185-PDH-EM015）</t>
  </si>
  <si>
    <t>银付-0116</t>
  </si>
  <si>
    <t>12.14交行自有资金付上海泉吉氧分析仪30%款（DHMM-19185-PDH-IA014）</t>
  </si>
  <si>
    <t>12.14交行自有资金付苏州韦福洛克核料位计和开关30%款（DHMM-20027-PP-IA010）</t>
  </si>
  <si>
    <t>12.14交行自有资金付杭州锅炉燃油燃气锅炉20%进度款（DHMM-20027-UT-EPC002）</t>
  </si>
  <si>
    <t>12.14交行自有资金付上海华翌UPS电源装置10%款（DHMM-19185&amp;20027-EL008）</t>
  </si>
  <si>
    <t>12.14交行自有资金付上海兼航丙烯进料泵30%款（DHMM-20027-PP-RM013）</t>
  </si>
  <si>
    <t>银付-0121</t>
  </si>
  <si>
    <t>12.14交行自有资金付苏州安特威耐磨球阀30%款（DHMM-19185-PDH-IA009）</t>
  </si>
  <si>
    <t>银付-0122</t>
  </si>
  <si>
    <t>12.14交行自有资金付森松（江苏）重工进料干燥再生蒸发器30%款（DHMM-19185-PDH-EM025）</t>
  </si>
  <si>
    <t>银付-0123</t>
  </si>
  <si>
    <t>12.14交行自有资金付茂名市建联厂前区施工图审查100%款（DHMM-20027-C-004）</t>
  </si>
  <si>
    <t>银付-0124</t>
  </si>
  <si>
    <t>12.14交行自有资金付江苏中圣再生加热器30%款（DHMM-19185-PDH-EM031）</t>
  </si>
  <si>
    <t>银付-0125</t>
  </si>
  <si>
    <t>12.14交行自有资金付镇海石化自冷式换热器40%进度款（DHMM-20027-PP-EM004）</t>
  </si>
  <si>
    <t>银付-0126</t>
  </si>
  <si>
    <t>6.3交行自有资金付森松（江苏）重工反应器再生塔进度款30%（DHMM-19185-PDH-EM002）</t>
  </si>
  <si>
    <t>银付-0127</t>
  </si>
  <si>
    <t>12.14交行自有资金付上海蓝滨PP换热器30%款（DHMM-20027-PP-EM013）</t>
  </si>
  <si>
    <t>银付-0128</t>
  </si>
  <si>
    <t>12.14交行自有资金付施耐德低压开关柜10%款（DHMM-19185&amp;20027-EL007-01）</t>
  </si>
  <si>
    <t>银付-0131</t>
  </si>
  <si>
    <t>12.14交行自有资金付国信监理一期宿舍7月监理费（DHMM-20027-E-002，12831498）</t>
  </si>
  <si>
    <t>银付-0132</t>
  </si>
  <si>
    <t>12.14交行自有资金付国信监理一期厂前区办公区7月监理费（DHMM-20027-E-003，12831497）</t>
  </si>
  <si>
    <t>银付-0134</t>
  </si>
  <si>
    <t>12.14交行自有资金付天津埃理奥特反应流出物压缩机组15%进度款（DHMM-19185-RM001）</t>
  </si>
  <si>
    <t>10020105\银行存款\人民币\交通银行/160401\在建工程\预付款</t>
  </si>
  <si>
    <t>银付-0135</t>
  </si>
  <si>
    <t>12.14交行自有资金付上海寰球地面开放式火炬10%款（DHMM-20027-UT-EPC006）</t>
  </si>
  <si>
    <t>银付-0138</t>
  </si>
  <si>
    <t>12.14交行自有资金付五环（一期）综合利用可研及设计费（DHMM-20027-D-001，03046767）</t>
  </si>
  <si>
    <t>银付-0185</t>
  </si>
  <si>
    <t>12.14交行自有资金付香港一瑞国际偏心旋转阀30%款（DHMM-19185-PDH-IA005）</t>
  </si>
  <si>
    <t>160401\在建工程\预付款/10020205\银行存款\美元\交通银行</t>
  </si>
  <si>
    <t>银付-0186</t>
  </si>
  <si>
    <t>12.14交行自有资金付香港一瑞国际偏心旋转阀30%款（DHMM-20027-PP-IA006）</t>
  </si>
  <si>
    <t>银付-0184</t>
  </si>
  <si>
    <t>12.15交行自有资金付爱信电力轨道球阀30%款（DHMM-19185-PDH-IA015）</t>
  </si>
  <si>
    <t>银付-0146</t>
  </si>
  <si>
    <t>12.21交行自有资金付大连深蓝锅炉给水泵、液下排污泵10%款（DHMM-20027-UT-RM026）</t>
  </si>
  <si>
    <t>12.21交行自有资金付大连深蓝筒袋泵10台、蒸汽冷凝液泵10%款（DHMM-20027-UT-RM025）</t>
  </si>
  <si>
    <t>银付-0147</t>
  </si>
  <si>
    <t>12.21交行自有资金付苏州纽威PDH装置球阀30%款（DHMM-19185-PDH-IA024）</t>
  </si>
  <si>
    <t>银付-0148</t>
  </si>
  <si>
    <t>12.21交行自有资金付合肥通用仪表空气缓冲罐20%款（DHMM-20027-UT-EM020）</t>
  </si>
  <si>
    <t>银付-0149</t>
  </si>
  <si>
    <t>12.21交行自有资金付张化机（苏州）7台超限设备20%进度款（DHMM-19185-PDH-EM016）</t>
  </si>
  <si>
    <t>银付-0150</t>
  </si>
  <si>
    <t>12.21交行自有资金付荆门宏图丙烯球罐20%进度款（DHMM-20027-UT-EM010）</t>
  </si>
  <si>
    <t>银付-0151</t>
  </si>
  <si>
    <t>12.21交行自有资金付江苏龙山Y形三通、集合管30%款（DHMM-19185-PDH-PL004）</t>
  </si>
  <si>
    <t>银付-0152</t>
  </si>
  <si>
    <t>12.21交行自有资金付苏州韦福洛克差压变压器30%款（DHMM-19185-PDH-IA023）</t>
  </si>
  <si>
    <t>银付-0153</t>
  </si>
  <si>
    <t>12.21交行自有资金付湖北三峰蒸发结晶装置30%款（DHMM-20027-UT-EPC005）</t>
  </si>
  <si>
    <t>银付-0154</t>
  </si>
  <si>
    <t>12.21交行自有资金付北京嘉信研磨机、缺口机、摇筛机10%款（DHMM-20027-54-IA013）</t>
  </si>
  <si>
    <t>银付-0155</t>
  </si>
  <si>
    <t>12.21交行自有资金付深圳市前海益鑫加热炉CEMS10%款（DHMM-19185-PDH-IA022）</t>
  </si>
  <si>
    <t>银付-0156</t>
  </si>
  <si>
    <t>12.21交行自有资金付南通大通锅炉、再循环风机10%款（DHMM-20027-UT-RM022）</t>
  </si>
  <si>
    <t>银付-0157</t>
  </si>
  <si>
    <t>12.21交行自有资金付广东华远国土一期工人营地复垦方案100%编制费（DHMM-C-005，24539543~44）</t>
  </si>
  <si>
    <t>银付-0158</t>
  </si>
  <si>
    <t>12.21交行自有资金付江苏森普压缩机空压机30%款（DHMM-20027-UT-RM019）</t>
  </si>
  <si>
    <t>银付-0159</t>
  </si>
  <si>
    <t>12.21交行自有资金付杭州海康威视电子大屏40%款（DHMM-AM002）</t>
  </si>
  <si>
    <t>银付-0160</t>
  </si>
  <si>
    <t>12.21交行自有资金付江苏柯兰德微量水和微量氧分析仪20%款（DHMM-19185-PDH-IA027）</t>
  </si>
  <si>
    <t>银付-0161</t>
  </si>
  <si>
    <t>12.21交行自有资金付国药集团激光粒度仪10%款（DHMM-20027-54-IA017）</t>
  </si>
  <si>
    <t>银付-0162</t>
  </si>
  <si>
    <t>12.21交行自有资金付湖南耐普泵业消防泵10%款（DHMM-20027-UT-RM023）</t>
  </si>
  <si>
    <t>银付-0163</t>
  </si>
  <si>
    <t>12.21交行自有资金付深圳市优顺达10KV变频器10%款（DHMM-19185&amp;20027-EL012）</t>
  </si>
  <si>
    <t>银付-0164</t>
  </si>
  <si>
    <t>12.21交行自有资金付长沙奥托10KV软启动器10%款（DHMM-19185&amp;20027-EL011）</t>
  </si>
  <si>
    <t>银付-0165</t>
  </si>
  <si>
    <t>12.21交行自有资金付汉科实华固体添加剂系统30%款（DHMM-20027-PP-EM009）</t>
  </si>
  <si>
    <t>银付-0166</t>
  </si>
  <si>
    <t>12.21交行自有资金付中时深控GLOBE阀10%款（DHMM-19185-PDH-IA025）</t>
  </si>
  <si>
    <t>银付-0167</t>
  </si>
  <si>
    <t>12.21交行自有资金付德菲电气热式质量流量计10%款（DHMM-19185-PDH-IA026）</t>
  </si>
  <si>
    <t>银付-0168</t>
  </si>
  <si>
    <t>12.21交行自有资金付南京玖茂微量水和微量氧分析仪10%款（DHMM-20027-PP-IA014）</t>
  </si>
  <si>
    <t>银付-0170</t>
  </si>
  <si>
    <t>12.21交行自有资金付国信监理一期宿舍9月监理费（DHMM-20027-E-002，36484034）</t>
  </si>
  <si>
    <t>银付-0172</t>
  </si>
  <si>
    <t>12.21交行自有资金付中电环保除盐水站10%款（DHMM-20027-UT-EPC004）</t>
  </si>
  <si>
    <t>银付-0207</t>
  </si>
  <si>
    <t>12.24建行贷款预付UOP LLC CRCS/DRCS控制系统30%进度款（28.8万美元，DHMM-19185-PDH-IA001）</t>
  </si>
  <si>
    <t>银付-0208</t>
  </si>
  <si>
    <t>12.24建行贷款付长沙博能塔内件30%进度款（DHMM-19185-PDH-EM004）</t>
  </si>
  <si>
    <t>银付-0209</t>
  </si>
  <si>
    <t>12.24建行贷款付沈阳远大一期PP尾气压缩机组25%进度款（DHMM-20027-PP-RM005）</t>
  </si>
  <si>
    <t>银付-0210</t>
  </si>
  <si>
    <t>12.24建行贷款付上海安亚一期PDH填料塔内件进度款（DHMM-19185-PDH-EM009）</t>
  </si>
  <si>
    <t>银付-0212</t>
  </si>
  <si>
    <t>12.24建行贷款付西南化工一期PDH氢气提纯系统20%进度款（DHMM-19185-PDH-EPC003）</t>
  </si>
  <si>
    <t>银付-0215</t>
  </si>
  <si>
    <t>12.24交行自有资金付ORBINOX SA刀闸阀30%款（DHMM-20027-PP-IA009)</t>
  </si>
  <si>
    <t>银付-0216</t>
  </si>
  <si>
    <t>12.24交行自有资金付Rising Capital Corporation Limited偏心蝶阀30%款（DHMM-19185-PDH-IA013)</t>
  </si>
  <si>
    <t>银付-0219</t>
  </si>
  <si>
    <t>12.24交行自有资金付交行茂名分行贷款安排费第1笔（合同总额1900万）</t>
  </si>
  <si>
    <t>银付-0211</t>
  </si>
  <si>
    <t>12.27交行自有资金付上海安亚一期PDH填料塔内件进度款（DHMM-19185-PDH-EM009）</t>
  </si>
  <si>
    <t>银付-0213</t>
  </si>
  <si>
    <t>12.28交行自有资金付自贡新地轴流式低压降无冲击止回阀30%款（DHMM-19185-PDH-PL002）</t>
  </si>
  <si>
    <t>银付-0218</t>
  </si>
  <si>
    <t>12.28交行自有资金付格雷斯专利费（DHMM-20027-L-PP2020，1920000美元）</t>
  </si>
  <si>
    <t>10020101\银行存款\人民币\工商银行/10020205\银行存款\美元\交通银行/160401\在建工程\预付款</t>
  </si>
  <si>
    <t>转账-0024</t>
  </si>
  <si>
    <t>12.31农行开瑞士卡萨利氨合成塔内件100%款信用证（DHMM-20027-40-EM016）</t>
  </si>
  <si>
    <t>22010102\应付票据\人民币\农业银行</t>
  </si>
  <si>
    <t>转账-0025</t>
  </si>
  <si>
    <t>12.31农行开瑞士卡萨利氨合成专利技术100%款信用证（DHMM-20027-40-L-2021，代扣税424041.51元）</t>
  </si>
  <si>
    <t>22010102\应付票据\人民币\农业银行/224199\其他应付款\其他</t>
  </si>
  <si>
    <t>银付-0225</t>
  </si>
  <si>
    <t>12.31交行自有资金付广东欧美斯家具办公楼家具30%费用（DHMM-20027-60-AM001）</t>
  </si>
  <si>
    <t>12.31交行自有资金付广东欧美斯家具办公楼家具40%费用（DHMM-20027-60-AM001）</t>
  </si>
  <si>
    <t>银付-0233</t>
  </si>
  <si>
    <t>12.31交行自有资金付张化机普通容器换热器8台20%款（DHMM-19185-PDH-EM032）</t>
  </si>
  <si>
    <t>银付-0234</t>
  </si>
  <si>
    <t>12.31交行自有资金付南京宝色不锈钢设备40%进度款（DHMM-19185-PDH-EM026）</t>
  </si>
  <si>
    <t>银付-0235</t>
  </si>
  <si>
    <t>12.31交行自有资金付张化机普通换热器14台20%进度款（DHMM-19185-PDH-EM030）</t>
  </si>
  <si>
    <t>银付-0236</t>
  </si>
  <si>
    <t>12.31银团兴业付北京ABB一期PDH热泵压缩机及变频软启系统65%款（DHMM-19185-PDH-EL003-03）</t>
  </si>
  <si>
    <t>12.31银团兴业付北京ABB一期PDH反映流出物二级压缩机及配套变频系统65%款（DHMM-19185-PDH-EL003-02）</t>
  </si>
  <si>
    <t>12.31银团兴业付北京ABB一期PDH反映流出物一级压缩机及配套变频系统65%进度款（DHMM-19185-PDH-EL003-01）</t>
  </si>
  <si>
    <t>7.7建行付供电局一期综合利用临时营地6月电费（35085168）</t>
  </si>
  <si>
    <t>银付-0052</t>
  </si>
  <si>
    <t>7.7建行付供电局一期综合利用临时营地6月电费（35085166）</t>
  </si>
  <si>
    <t>7.8建行付供电局一期宿舍6月电费（35085165）</t>
  </si>
  <si>
    <t>7.9建行付供电局一期综合利用办公楼6月电费（35085169）</t>
  </si>
  <si>
    <t>转账-0002</t>
  </si>
  <si>
    <t>收一期宿舍4月水费发票入账（48103860）</t>
  </si>
  <si>
    <t>122199\其他应收款\其他</t>
  </si>
  <si>
    <t>转账-0003</t>
  </si>
  <si>
    <t>收一期厂前区工人营地4月水费发票入账（35141376）</t>
  </si>
  <si>
    <t>7.20建行付生产部高海洲出差上海惠生会议（5.23至5.30）</t>
  </si>
  <si>
    <t>7.20建行付生产部高海洲出差上海惠生会议（6.3至6.11）</t>
  </si>
  <si>
    <t>7.20建行付生产部陈长团出差上海惠生会议（5.12至5.15）</t>
  </si>
  <si>
    <t>银付-0063</t>
  </si>
  <si>
    <t>7.20建行付生产部陈长团出差上海惠生会议（5.24至5.29）</t>
  </si>
  <si>
    <t>7.20建行付生产部陈长团出差上海惠生会议（6.3至6.11）</t>
  </si>
  <si>
    <t>银付-0065</t>
  </si>
  <si>
    <t>7.20建行付生产部劳碧波出差上海惠生会议（6.6至6.11）</t>
  </si>
  <si>
    <t>7.28建行付郭卫平出差武汉参加会议（2.17至3.17、4.2至4.5、6.28至7.2）</t>
  </si>
  <si>
    <t>7.28建行付生产部陈长团出差上海费用（6.21至6.25）</t>
  </si>
  <si>
    <t>7.28建行付生产部高海洲出差上海费用（6.28至7.1）</t>
  </si>
  <si>
    <t>7.28建行付生产部高海洲出差上海费用（6.20至6.25）</t>
  </si>
  <si>
    <t>7.28建行付生产部胡传河出差上海费用（6.6至6.11）</t>
  </si>
  <si>
    <t>7.28建行付生产部胡传河出差上海费用（6.20至6.25）</t>
  </si>
  <si>
    <t>7.28建行付生产部劳碧波出差上海费用（6.20至6.25）</t>
  </si>
  <si>
    <t>7.28建行付生产部孟迎节出差武汉费用（6.28至7.2）</t>
  </si>
  <si>
    <t>转账-0012</t>
  </si>
  <si>
    <t>计提2021年7月合同印花税</t>
  </si>
  <si>
    <t>222111\应交税费\印花税</t>
  </si>
  <si>
    <t>8.8建行付供电局一期综合利用临时营地7月电费（2833，35126318，732度）</t>
  </si>
  <si>
    <t>8.8建行付供电局一期综合利用办公楼7月电费（7645，35126321，70494度）</t>
  </si>
  <si>
    <t>8.8建行付供电局一期综合利用临时营地7月电费（0644，35126320，51520度）</t>
  </si>
  <si>
    <t>冲减2021年7月合同印花税</t>
  </si>
  <si>
    <t>10020101\银行存款\人民币\工商银行/222111\应交税费\印花税</t>
  </si>
  <si>
    <t>8.11建行付供电局一期宿舍7月电费（3574，35126317，35580度）</t>
  </si>
  <si>
    <t>8.12建行付一期厂前区工人营地6月水费 (90400006，36903065)</t>
  </si>
  <si>
    <t>8.12建行付一期宿舍工人营地6月水费 (90300008，36903062)</t>
  </si>
  <si>
    <t>8.12建行付一期宿舍6月水费 (90500001，36903066)</t>
  </si>
  <si>
    <t>8.12建行付一期厂前区办公区6月水费（90400005，36903064）</t>
  </si>
  <si>
    <t>转账-0004</t>
  </si>
  <si>
    <t>7.28建行付一期厂前区办公区5月水费（90400005，36902234）</t>
  </si>
  <si>
    <t>7.28建行付一期厂前区工人营地5月水费 (90400006，36902235)</t>
  </si>
  <si>
    <t>转账-0006</t>
  </si>
  <si>
    <t>7.28建行付一期宿舍5月水费 (90500001，36902236)</t>
  </si>
  <si>
    <t>转账-0007</t>
  </si>
  <si>
    <t>7.28建行付一期宿舍工人营地5月水费 (90300008，36902237)</t>
  </si>
  <si>
    <t>转账-0014</t>
  </si>
  <si>
    <t>计提2021年8月合同印花税</t>
  </si>
  <si>
    <t>9.6建行付供电局一期综合利用临时营地8月电费（2833，12953280，875度）</t>
  </si>
  <si>
    <t>9.6建行付供电局一期综合利用临时营地8月电费（0644，12953282，49140度）</t>
  </si>
  <si>
    <t>银付-0040</t>
  </si>
  <si>
    <t>9.6建行付供电局一期宿舍8月电费（3574，12953279，26750度）</t>
  </si>
  <si>
    <t>9.8建行付供电局一期综合利用办公楼8月电费（7645，12953283，83494度）</t>
  </si>
  <si>
    <t>银收-0004</t>
  </si>
  <si>
    <t>9.11工行收中石化第十公司安全罚款</t>
  </si>
  <si>
    <t>银收-0005</t>
  </si>
  <si>
    <t>9.12、9.13工行收中国化学第三建设安全罚款</t>
  </si>
  <si>
    <r>
      <rPr>
        <sz val="11"/>
        <color theme="1"/>
        <rFont val="宋体"/>
        <charset val="134"/>
        <scheme val="minor"/>
      </rPr>
      <t>0043-6981-3186-1100</t>
    </r>
    <r>
      <rPr>
        <sz val="10"/>
        <rFont val="宋体"/>
        <charset val="134"/>
      </rPr>
      <t>、</t>
    </r>
    <r>
      <rPr>
        <sz val="11"/>
        <color theme="1"/>
        <rFont val="宋体"/>
        <charset val="134"/>
        <scheme val="minor"/>
      </rPr>
      <t>0043-6964-0508-1100</t>
    </r>
  </si>
  <si>
    <t>银收-0006</t>
  </si>
  <si>
    <t>9.15工行收国信安全罚款</t>
  </si>
  <si>
    <t>银付-0058</t>
  </si>
  <si>
    <t>9.23建行付生产技术部康超锋出差张家港锅炉开工会（5.17）</t>
  </si>
  <si>
    <t>9.23建行付生产技术部康超锋差旅费（8.19）</t>
  </si>
  <si>
    <t>9.23建行付生产技术部康超锋差旅费（4.23至4.25）</t>
  </si>
  <si>
    <t>9.23建行付生产技术部曾广漂差旅费（8.19至8.20）</t>
  </si>
  <si>
    <t>9.27建行付设备部李秀文出差南京参加电气会议（7.15至7.20）</t>
  </si>
  <si>
    <t>转账-0011</t>
  </si>
  <si>
    <t>计提2021年9月合同印花税</t>
  </si>
  <si>
    <t>10</t>
  </si>
  <si>
    <t>01</t>
  </si>
  <si>
    <t>9.22建行付供电局8月一期宿舍工人营地电费（5826，12948476，62度）</t>
  </si>
  <si>
    <t>10.9建行付供电局一期综合利用临时营地9月电费（0644，12948474，61120度）</t>
  </si>
  <si>
    <t>10.11建行付供电局一期宿舍9月电费（3574，12948472，27030度）</t>
  </si>
  <si>
    <t>10.12建行付生产技术部康超锋参加五环开工会费用（9.10至9.17）</t>
  </si>
  <si>
    <t>银付-0053</t>
  </si>
  <si>
    <t>10.12建行付设备部吴愚出差出差杭州费用（2.22至2.24）</t>
  </si>
  <si>
    <t>10.12建行付设备部吴愚差旅费（4.15至4.17）</t>
  </si>
  <si>
    <t>10.12建行付设备部吴愚出差武汉费用（3.21至3.26）</t>
  </si>
  <si>
    <t>10.12建行付供电局一期综合利用办公楼9月电费（7645，12948475，210570度）</t>
  </si>
  <si>
    <t>银付-0066</t>
  </si>
  <si>
    <t>10.12建行付供电局9月一期宿舍工人营地电费（5826，12948477，36867度）</t>
  </si>
  <si>
    <t>银收-0002</t>
  </si>
  <si>
    <t>10.14工行收十四化建公司安全罚款</t>
  </si>
  <si>
    <r>
      <rPr>
        <sz val="11"/>
        <color theme="1"/>
        <rFont val="宋体"/>
        <charset val="134"/>
        <scheme val="minor"/>
      </rPr>
      <t>0044-5100-2126-1100</t>
    </r>
    <r>
      <rPr>
        <sz val="10"/>
        <rFont val="宋体"/>
        <charset val="134"/>
      </rPr>
      <t>、</t>
    </r>
    <r>
      <rPr>
        <sz val="11"/>
        <color theme="1"/>
        <rFont val="宋体"/>
        <charset val="134"/>
        <scheme val="minor"/>
      </rPr>
      <t>0044-4994-4454-1100</t>
    </r>
    <r>
      <rPr>
        <sz val="10"/>
        <rFont val="宋体"/>
        <charset val="134"/>
      </rPr>
      <t>、</t>
    </r>
    <r>
      <rPr>
        <sz val="11"/>
        <color theme="1"/>
        <rFont val="宋体"/>
        <charset val="134"/>
        <scheme val="minor"/>
      </rPr>
      <t>0044-5100-2115-1100</t>
    </r>
    <r>
      <rPr>
        <sz val="10"/>
        <rFont val="宋体"/>
        <charset val="134"/>
      </rPr>
      <t>、</t>
    </r>
    <r>
      <rPr>
        <sz val="11"/>
        <color theme="1"/>
        <rFont val="宋体"/>
        <charset val="134"/>
        <scheme val="minor"/>
      </rPr>
      <t>0044-5100-2107-1100</t>
    </r>
    <r>
      <rPr>
        <sz val="10"/>
        <rFont val="宋体"/>
        <charset val="134"/>
      </rPr>
      <t>、</t>
    </r>
    <r>
      <rPr>
        <sz val="11"/>
        <color theme="1"/>
        <rFont val="宋体"/>
        <charset val="134"/>
        <scheme val="minor"/>
      </rPr>
      <t>0044-5100-2101-1100</t>
    </r>
  </si>
  <si>
    <t>银收-0003</t>
  </si>
  <si>
    <t>10.16工行收中石化第十公司安全罚款</t>
  </si>
  <si>
    <t>10.23工行收十四化建公司安全罚款</t>
  </si>
  <si>
    <t>银收-0007</t>
  </si>
  <si>
    <t>10.26工行收湖南鸿源安全罚款</t>
  </si>
  <si>
    <t>10.29工行付2021年度城镇土地使用税</t>
  </si>
  <si>
    <t>222110\应交税费\土地使用税/10020101\银行存款\人民币\工商银行</t>
  </si>
  <si>
    <t>计提2021年10月合同印花税</t>
  </si>
  <si>
    <t>11</t>
  </si>
  <si>
    <t>04</t>
  </si>
  <si>
    <t>11.4建行付生产部孟迎节出差武汉费用（9.24至9.30）</t>
  </si>
  <si>
    <t>11.4建行付生产部孟迎节出差武汉费用（9.24退票费）</t>
  </si>
  <si>
    <t>11.4建行付生产技术部康超锋差旅费（9.7至9.9）</t>
  </si>
  <si>
    <t>11.11建行付供电局一期宿舍10月电费（3574，12948628，25860度）</t>
  </si>
  <si>
    <t>11.11建行付供电局一期综合利用临时营地10月电费（0644，12948630，42940度）</t>
  </si>
  <si>
    <t>11.11建行付供电局一期综合利用办公楼10月电费（7645，12948631，135852度）</t>
  </si>
  <si>
    <t>11.11建行付供电局10月一期宿舍工人营地电费（5826，12948632，25804度）</t>
  </si>
  <si>
    <t>10.21建行付一期厂前区工人营地7-9月水费 (90400006，36905557，1042立方米)</t>
  </si>
  <si>
    <t>10.21建行付一期宿舍7-9月水费 (90500001，36905558，4997立方米)</t>
  </si>
  <si>
    <t>10.21建行付一期厂前区办公区7-9月水费（90400005，36905556，6173立方米）</t>
  </si>
  <si>
    <t>转账-0008</t>
  </si>
  <si>
    <t>10.21建行付一期宿舍工人营地7-9月水费 (90300008，36905468，5454立方米)</t>
  </si>
  <si>
    <t>11.22工行收深圳联丰安全罚款</t>
  </si>
  <si>
    <t>11.22工行收广东国信监理安全罚款</t>
  </si>
  <si>
    <t>转账-0039</t>
  </si>
  <si>
    <t>计提2021年11月合同印花税</t>
  </si>
  <si>
    <t>12</t>
  </si>
  <si>
    <t>02</t>
  </si>
  <si>
    <t>12.2建行付生产技术部康超锋差旅费（10.25至10.31）</t>
  </si>
  <si>
    <t>12.7建行付供电局11月一期宿舍工人营地电费（5826，36397678，18792度）</t>
  </si>
  <si>
    <t>12.7建行付供电局一期综合利用临时营地11月电费（0644，36397676，37540度）</t>
  </si>
  <si>
    <t>12.7建行付供电局一期综合利用办公楼11月电费（7645，36397677，182672度）</t>
  </si>
  <si>
    <t>12.8建行付供电局一期宿舍11月电费（3574，36397674，21010度）</t>
  </si>
  <si>
    <t>12.9工行收湖南鸿源安全罚款</t>
  </si>
  <si>
    <t>12.13工行收十四化建公司安全罚款</t>
  </si>
  <si>
    <t>12.16建行付生产技术部康超锋差旅费（11.15至11.17）</t>
  </si>
  <si>
    <t>12.16建行付工程部张乐乐办证费</t>
  </si>
  <si>
    <t>代扣缴UOP LLC合同印花税（DHMM-19185-L-PDH2020）</t>
  </si>
  <si>
    <t>122102\其他应收款\员工借款</t>
  </si>
  <si>
    <t>代扣缴格雷斯合同印花税（DHMM-20027-L-PP2020）</t>
  </si>
  <si>
    <t>银付-0199</t>
  </si>
  <si>
    <t>12.27工行付2021年度城镇土地使用税</t>
  </si>
  <si>
    <t>银收-0025</t>
  </si>
  <si>
    <t>12.29工行收十四化建公司安全罚款</t>
  </si>
  <si>
    <r>
      <rPr>
        <sz val="11"/>
        <color theme="1"/>
        <rFont val="宋体"/>
        <charset val="134"/>
        <scheme val="minor"/>
      </rPr>
      <t>0046-7072-4157-1100</t>
    </r>
    <r>
      <rPr>
        <sz val="10"/>
        <rFont val="宋体"/>
        <charset val="134"/>
      </rPr>
      <t>、</t>
    </r>
    <r>
      <rPr>
        <sz val="11"/>
        <color theme="1"/>
        <rFont val="宋体"/>
        <charset val="134"/>
        <scheme val="minor"/>
      </rPr>
      <t>0046-7072-4145-1100</t>
    </r>
    <r>
      <rPr>
        <sz val="10"/>
        <rFont val="宋体"/>
        <charset val="134"/>
      </rPr>
      <t>、</t>
    </r>
    <r>
      <rPr>
        <sz val="11"/>
        <color theme="1"/>
        <rFont val="宋体"/>
        <charset val="134"/>
        <scheme val="minor"/>
      </rPr>
      <t>0046-7072-4115-1100</t>
    </r>
    <r>
      <rPr>
        <sz val="10"/>
        <rFont val="宋体"/>
        <charset val="134"/>
      </rPr>
      <t>、</t>
    </r>
    <r>
      <rPr>
        <sz val="11"/>
        <color theme="1"/>
        <rFont val="宋体"/>
        <charset val="134"/>
        <scheme val="minor"/>
      </rPr>
      <t>0046-7072-4089-1100</t>
    </r>
  </si>
  <si>
    <t>转账-0027</t>
  </si>
  <si>
    <t>计提2021年12月合同印花税（保险31.9、购销19880.4、安装40300.9）</t>
  </si>
  <si>
    <t>贷</t>
  </si>
  <si>
    <r>
      <rPr>
        <sz val="10"/>
        <rFont val="宋体"/>
        <charset val="134"/>
      </rPr>
      <t>建行</t>
    </r>
    <r>
      <rPr>
        <sz val="10"/>
        <rFont val="Arial"/>
        <charset val="134"/>
      </rPr>
      <t>1030023031625735812300822</t>
    </r>
  </si>
  <si>
    <r>
      <rPr>
        <sz val="10"/>
        <rFont val="宋体"/>
        <charset val="134"/>
      </rPr>
      <t>建行</t>
    </r>
    <r>
      <rPr>
        <sz val="11"/>
        <color theme="1"/>
        <rFont val="宋体"/>
        <charset val="134"/>
        <scheme val="minor"/>
      </rPr>
      <t>1</t>
    </r>
    <r>
      <rPr>
        <sz val="10"/>
        <rFont val="Arial"/>
        <charset val="134"/>
      </rPr>
      <t>030023031625735832301039</t>
    </r>
  </si>
  <si>
    <r>
      <rPr>
        <sz val="10"/>
        <rFont val="宋体"/>
        <charset val="134"/>
      </rPr>
      <t>建行</t>
    </r>
    <r>
      <rPr>
        <sz val="10"/>
        <rFont val="Arial"/>
        <charset val="134"/>
      </rPr>
      <t>1030023031625737161308793</t>
    </r>
  </si>
  <si>
    <r>
      <rPr>
        <sz val="10"/>
        <rFont val="宋体"/>
        <charset val="134"/>
      </rPr>
      <t>建行</t>
    </r>
    <r>
      <rPr>
        <sz val="10"/>
        <rFont val="Arial"/>
        <charset val="134"/>
      </rPr>
      <t>1030023031625735821300910</t>
    </r>
  </si>
  <si>
    <t>转账-0013</t>
  </si>
  <si>
    <t>计提7月贷款利息</t>
  </si>
  <si>
    <t>223105\应付利息\短期借款</t>
  </si>
  <si>
    <t>2021年07月汇兑损益结转</t>
  </si>
  <si>
    <t>10020204\银行存款\美元\建设银行</t>
  </si>
  <si>
    <t>8.6交行付汇手续费</t>
  </si>
  <si>
    <t>8.18建行贷款购汇24.7万美元（株式会社神户制钢所）</t>
  </si>
  <si>
    <r>
      <rPr>
        <sz val="10"/>
        <rFont val="宋体"/>
        <charset val="134"/>
      </rPr>
      <t>建行</t>
    </r>
    <r>
      <rPr>
        <sz val="10"/>
        <rFont val="Arial"/>
        <charset val="134"/>
      </rPr>
      <t>1030023041629272623927829</t>
    </r>
  </si>
  <si>
    <t>计提8月贷款利息</t>
  </si>
  <si>
    <t>2021年08月汇兑损益结转</t>
  </si>
  <si>
    <t>9.15交行信用证手续费</t>
  </si>
  <si>
    <t>计提9月贷款利息</t>
  </si>
  <si>
    <t>银付-0005</t>
  </si>
  <si>
    <t>10.9交行信用证手续费</t>
  </si>
  <si>
    <t>10.20交行信用证手续费</t>
  </si>
  <si>
    <t>计提10月贷款利息</t>
  </si>
  <si>
    <r>
      <rPr>
        <sz val="10"/>
        <rFont val="宋体"/>
        <charset val="134"/>
      </rPr>
      <t>建行</t>
    </r>
    <r>
      <rPr>
        <sz val="10"/>
        <rFont val="Arial"/>
        <charset val="134"/>
      </rPr>
      <t>1060012MJ1642728482067368</t>
    </r>
    <r>
      <rPr>
        <sz val="10"/>
        <rFont val="宋体"/>
        <charset val="134"/>
      </rPr>
      <t>、交行</t>
    </r>
    <r>
      <rPr>
        <sz val="10"/>
        <rFont val="Arial"/>
        <charset val="134"/>
      </rPr>
      <t>208075026642</t>
    </r>
    <r>
      <rPr>
        <sz val="10"/>
        <rFont val="宋体"/>
        <charset val="134"/>
      </rPr>
      <t>、</t>
    </r>
    <r>
      <rPr>
        <sz val="10"/>
        <rFont val="Arial"/>
        <charset val="134"/>
      </rPr>
      <t>208012136679</t>
    </r>
    <r>
      <rPr>
        <sz val="10"/>
        <rFont val="宋体"/>
        <charset val="134"/>
      </rPr>
      <t>、</t>
    </r>
    <r>
      <rPr>
        <sz val="10"/>
        <rFont val="Arial"/>
        <charset val="134"/>
      </rPr>
      <t>208086695351</t>
    </r>
    <r>
      <rPr>
        <sz val="10"/>
        <rFont val="宋体"/>
        <charset val="134"/>
      </rPr>
      <t>、</t>
    </r>
    <r>
      <rPr>
        <sz val="10"/>
        <rFont val="Arial"/>
        <charset val="134"/>
      </rPr>
      <t>208055534802</t>
    </r>
    <r>
      <rPr>
        <sz val="10"/>
        <rFont val="宋体"/>
        <charset val="134"/>
      </rPr>
      <t>、</t>
    </r>
    <r>
      <rPr>
        <sz val="10"/>
        <rFont val="Arial"/>
        <charset val="134"/>
      </rPr>
      <t>208010803880</t>
    </r>
    <r>
      <rPr>
        <sz val="10"/>
        <rFont val="宋体"/>
        <charset val="134"/>
      </rPr>
      <t>、</t>
    </r>
    <r>
      <rPr>
        <sz val="10"/>
        <rFont val="Arial"/>
        <charset val="134"/>
      </rPr>
      <t>208010646098</t>
    </r>
  </si>
  <si>
    <t>11.3交行信用证手续费</t>
  </si>
  <si>
    <t>转账-0037</t>
  </si>
  <si>
    <t>计提11月贷款利息</t>
  </si>
  <si>
    <t>12.10交行信用证手续费</t>
  </si>
  <si>
    <t>转账-0029</t>
  </si>
  <si>
    <t>计提12月贷款利息</t>
  </si>
  <si>
    <t>223105\应付利息\短期借款/223106\应付利息\长期借款</t>
  </si>
  <si>
    <t>10.12建行自有资金付茂名市公共资源交易中心一期2综合利用678.80亩(452534.43平方米)土地保证金</t>
  </si>
  <si>
    <t>10.12建行自有资金付茂名市公共资源交易中心一期2综合利用0.08亩(56.62平方米)土地保证金</t>
  </si>
  <si>
    <t>11.05建行自有资金付茂名市公共资源交易中心一期1综合利用9.80亩(6534.18平方米)土地保证金</t>
  </si>
  <si>
    <t>银付-0206</t>
  </si>
  <si>
    <t>12.9建行自有资金付茂名市公共资源交易中心一期综合利用678.80亩(452534.43平方米)土地保证金</t>
  </si>
  <si>
    <t>12.9建行自有资金付茂名市公共资源交易中心一期综合利用0.08亩(56.62平方米)土地保证金</t>
  </si>
  <si>
    <t>转账-0001</t>
  </si>
  <si>
    <t>项目调整2021.6银付53#凭证【6.11建行贷款付杭州中泰空分装置采购款10%（DHMM-20027-UT-EPC001）】</t>
  </si>
  <si>
    <t>调整项目2021.6银付81#凭证【6.30建行贷款预付杭州锅炉燃油燃气锅炉采购款20%（DHMM-20027-UT-EPC002）】</t>
  </si>
</sst>
</file>

<file path=xl/styles.xml><?xml version="1.0" encoding="utf-8"?>
<styleSheet xmlns="http://schemas.openxmlformats.org/spreadsheetml/2006/main">
  <numFmts count="5">
    <numFmt numFmtId="176" formatCode="0\.0,&quot;万元&quot;"/>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4">
    <font>
      <sz val="11"/>
      <color theme="1"/>
      <name val="宋体"/>
      <charset val="134"/>
      <scheme val="minor"/>
    </font>
    <font>
      <b/>
      <sz val="10"/>
      <color indexed="8"/>
      <name val="宋体"/>
      <charset val="134"/>
    </font>
    <font>
      <sz val="10"/>
      <color indexed="8"/>
      <name val="宋体"/>
      <charset val="134"/>
    </font>
    <font>
      <sz val="10"/>
      <name val="宋体"/>
      <charset val="134"/>
    </font>
    <font>
      <sz val="10"/>
      <name val="Arial"/>
      <charset val="134"/>
    </font>
    <font>
      <sz val="12"/>
      <color theme="1"/>
      <name val="仿宋"/>
      <charset val="134"/>
    </font>
    <font>
      <sz val="18"/>
      <color theme="1"/>
      <name val="宋体"/>
      <charset val="134"/>
      <scheme val="minor"/>
    </font>
    <font>
      <sz val="16"/>
      <color theme="1"/>
      <name val="黑体"/>
      <charset val="134"/>
    </font>
    <font>
      <b/>
      <sz val="18"/>
      <color theme="1"/>
      <name val="宋体"/>
      <charset val="134"/>
      <scheme val="minor"/>
    </font>
    <font>
      <b/>
      <sz val="12"/>
      <color theme="1"/>
      <name val="仿宋"/>
      <charset val="134"/>
    </font>
    <font>
      <b/>
      <sz val="12"/>
      <color theme="1"/>
      <name val="宋体"/>
      <charset val="134"/>
      <scheme val="minor"/>
    </font>
    <font>
      <sz val="12"/>
      <color theme="1"/>
      <name val="宋体"/>
      <charset val="134"/>
      <scheme val="minor"/>
    </font>
    <font>
      <b/>
      <sz val="12"/>
      <color rgb="FF000000"/>
      <name val="仿宋_GB2312"/>
      <charset val="134"/>
    </font>
    <font>
      <sz val="16"/>
      <color theme="1"/>
      <name val="宋体"/>
      <charset val="134"/>
      <scheme val="minor"/>
    </font>
    <font>
      <b/>
      <sz val="12"/>
      <color rgb="FFFF0000"/>
      <name val="仿宋_GB2312"/>
      <charset val="134"/>
    </font>
    <font>
      <sz val="11"/>
      <color theme="0"/>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00610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u/>
      <sz val="11"/>
      <color rgb="FF0000F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7" tint="0.399975585192419"/>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rgb="FFF2F2F2"/>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4" tint="0.399975585192419"/>
        <bgColor indexed="64"/>
      </patternFill>
    </fill>
  </fills>
  <borders count="20">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right style="thin">
        <color indexed="8"/>
      </right>
      <top style="thin">
        <color indexed="8"/>
      </top>
      <bottom style="thin">
        <color indexed="8"/>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5" fillId="25" borderId="0" applyNumberFormat="false" applyBorder="false" applyAlignment="false" applyProtection="false">
      <alignment vertical="center"/>
    </xf>
    <xf numFmtId="0" fontId="16" fillId="26" borderId="0" applyNumberFormat="false" applyBorder="false" applyAlignment="false" applyProtection="false">
      <alignment vertical="center"/>
    </xf>
    <xf numFmtId="0" fontId="16" fillId="24"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16" fillId="32"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8" fillId="27" borderId="18" applyNumberFormat="false" applyAlignment="false" applyProtection="false">
      <alignment vertical="center"/>
    </xf>
    <xf numFmtId="0" fontId="22" fillId="0" borderId="13" applyNumberFormat="false" applyFill="false" applyAlignment="false" applyProtection="false">
      <alignment vertical="center"/>
    </xf>
    <xf numFmtId="0" fontId="21" fillId="13" borderId="14" applyNumberFormat="false" applyAlignment="false" applyProtection="false">
      <alignment vertical="center"/>
    </xf>
    <xf numFmtId="0" fontId="29" fillId="0" borderId="0" applyNumberFormat="false" applyFill="false" applyBorder="false" applyAlignment="false" applyProtection="false">
      <alignment vertical="center"/>
    </xf>
    <xf numFmtId="0" fontId="30" fillId="29" borderId="19" applyNumberFormat="false" applyAlignment="false" applyProtection="false">
      <alignment vertical="center"/>
    </xf>
    <xf numFmtId="0" fontId="16" fillId="28"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3" fillId="0" borderId="17"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32" fillId="29" borderId="14" applyNumberFormat="false" applyAlignment="false" applyProtection="false">
      <alignment vertical="center"/>
    </xf>
    <xf numFmtId="0" fontId="15" fillId="3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5" fillId="18" borderId="0" applyNumberFormat="false" applyBorder="false" applyAlignment="false" applyProtection="false">
      <alignment vertical="center"/>
    </xf>
    <xf numFmtId="0" fontId="0" fillId="21" borderId="15" applyNumberFormat="false" applyFont="false" applyAlignment="false" applyProtection="false">
      <alignment vertical="center"/>
    </xf>
    <xf numFmtId="0" fontId="19"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7" fillId="0" borderId="12" applyNumberFormat="false" applyFill="false" applyAlignment="false" applyProtection="false">
      <alignment vertical="center"/>
    </xf>
    <xf numFmtId="0" fontId="16" fillId="7"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5" fillId="6" borderId="0" applyNumberFormat="false" applyBorder="false" applyAlignment="false" applyProtection="false">
      <alignment vertical="center"/>
    </xf>
    <xf numFmtId="0" fontId="25" fillId="0" borderId="16" applyNumberFormat="false" applyFill="false" applyAlignment="false" applyProtection="false">
      <alignment vertical="center"/>
    </xf>
    <xf numFmtId="0" fontId="15" fillId="5" borderId="0" applyNumberFormat="false" applyBorder="false" applyAlignment="false" applyProtection="false">
      <alignment vertical="center"/>
    </xf>
    <xf numFmtId="0" fontId="20" fillId="11" borderId="0" applyNumberFormat="false" applyBorder="false" applyAlignment="false" applyProtection="false">
      <alignment vertical="center"/>
    </xf>
    <xf numFmtId="0" fontId="16" fillId="31"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31" fillId="30" borderId="0" applyNumberFormat="false" applyBorder="false" applyAlignment="false" applyProtection="false">
      <alignment vertical="center"/>
    </xf>
    <xf numFmtId="0" fontId="15" fillId="4" borderId="0" applyNumberFormat="false" applyBorder="false" applyAlignment="false" applyProtection="false">
      <alignment vertical="center"/>
    </xf>
    <xf numFmtId="0" fontId="15" fillId="3" borderId="0" applyNumberFormat="false" applyBorder="false" applyAlignment="false" applyProtection="false">
      <alignment vertical="center"/>
    </xf>
    <xf numFmtId="0" fontId="16" fillId="20" borderId="0" applyNumberFormat="false" applyBorder="false" applyAlignment="false" applyProtection="false">
      <alignment vertical="center"/>
    </xf>
  </cellStyleXfs>
  <cellXfs count="84">
    <xf numFmtId="0" fontId="0" fillId="0" borderId="0" xfId="0">
      <alignment vertical="center"/>
    </xf>
    <xf numFmtId="49" fontId="1" fillId="0" borderId="1" xfId="0" applyNumberFormat="true" applyFont="true" applyBorder="true" applyAlignment="true" applyProtection="true">
      <alignment horizontal="center" vertical="center" wrapText="true"/>
      <protection locked="false"/>
    </xf>
    <xf numFmtId="49" fontId="2" fillId="0" borderId="1" xfId="0" applyNumberFormat="true" applyFont="true" applyBorder="true" applyAlignment="true" applyProtection="true">
      <alignment horizontal="left" vertical="center" wrapText="true"/>
      <protection locked="false"/>
    </xf>
    <xf numFmtId="49" fontId="2" fillId="0" borderId="1" xfId="0" applyNumberFormat="true" applyFont="true" applyBorder="true" applyAlignment="true" applyProtection="true">
      <alignment vertical="center" wrapText="true"/>
      <protection locked="false"/>
    </xf>
    <xf numFmtId="1" fontId="2" fillId="0" borderId="1" xfId="0" applyNumberFormat="true" applyFont="true" applyBorder="true" applyAlignment="true" applyProtection="true">
      <alignment horizontal="left" vertical="center" wrapText="true"/>
      <protection locked="false"/>
    </xf>
    <xf numFmtId="43" fontId="1" fillId="0" borderId="1" xfId="32" applyFont="true" applyBorder="true" applyAlignment="true" applyProtection="true">
      <alignment horizontal="center" vertical="center" wrapText="true"/>
      <protection locked="false"/>
    </xf>
    <xf numFmtId="49" fontId="3" fillId="0" borderId="2" xfId="0" applyNumberFormat="true" applyFont="true" applyBorder="true" applyAlignment="true">
      <alignment horizontal="center"/>
    </xf>
    <xf numFmtId="43" fontId="2" fillId="0" borderId="1" xfId="32" applyFont="true" applyBorder="true" applyAlignment="true" applyProtection="true">
      <alignment horizontal="right" vertical="center" wrapText="true"/>
      <protection locked="false"/>
    </xf>
    <xf numFmtId="49" fontId="2" fillId="0" borderId="1" xfId="0" applyNumberFormat="true" applyFont="true" applyBorder="true" applyAlignment="true" applyProtection="true">
      <alignment horizontal="right" vertical="center" wrapText="true"/>
      <protection locked="false"/>
    </xf>
    <xf numFmtId="49" fontId="2" fillId="0" borderId="1" xfId="0" applyNumberFormat="true" applyFont="true" applyBorder="true" applyAlignment="true" applyProtection="true">
      <alignment horizontal="center" vertical="center" wrapText="true"/>
      <protection locked="false"/>
    </xf>
    <xf numFmtId="49" fontId="0" fillId="0" borderId="0" xfId="0" applyNumberFormat="true" applyAlignment="true"/>
    <xf numFmtId="49" fontId="0" fillId="0" borderId="0" xfId="0" applyNumberFormat="true" applyAlignment="true">
      <alignment horizontal="left"/>
    </xf>
    <xf numFmtId="0" fontId="3" fillId="0" borderId="0" xfId="0" applyFont="true" applyAlignment="true">
      <alignment horizontal="center"/>
    </xf>
    <xf numFmtId="0" fontId="3" fillId="0" borderId="0" xfId="0" applyFont="true" applyAlignment="true"/>
    <xf numFmtId="0" fontId="2" fillId="0" borderId="1" xfId="0" applyFont="true" applyBorder="true" applyAlignment="true" applyProtection="true">
      <alignment horizontal="left" vertical="center" wrapText="true"/>
      <protection locked="false"/>
    </xf>
    <xf numFmtId="0" fontId="2" fillId="0" borderId="1" xfId="0" applyFont="true" applyBorder="true" applyAlignment="true" applyProtection="true">
      <alignment vertical="center" wrapText="true"/>
      <protection locked="false"/>
    </xf>
    <xf numFmtId="0" fontId="2" fillId="0" borderId="3" xfId="0" applyFont="true" applyBorder="true" applyAlignment="true" applyProtection="true">
      <alignment vertical="center" wrapText="true"/>
      <protection locked="false"/>
    </xf>
    <xf numFmtId="0" fontId="2" fillId="0" borderId="3" xfId="0" applyFont="true" applyBorder="true" applyAlignment="true" applyProtection="true">
      <alignment horizontal="left" vertical="center" wrapText="true"/>
      <protection locked="false"/>
    </xf>
    <xf numFmtId="49" fontId="2" fillId="0" borderId="4" xfId="0" applyNumberFormat="true" applyFont="true" applyBorder="true" applyAlignment="true" applyProtection="true">
      <alignment vertical="center" wrapText="true"/>
      <protection locked="false"/>
    </xf>
    <xf numFmtId="0" fontId="0" fillId="0" borderId="5" xfId="0" applyFont="true" applyBorder="true">
      <alignment vertical="center"/>
    </xf>
    <xf numFmtId="0" fontId="2" fillId="0" borderId="6" xfId="0" applyFont="true" applyBorder="true" applyAlignment="true" applyProtection="true">
      <alignment horizontal="left" vertical="center" wrapText="true"/>
      <protection locked="false"/>
    </xf>
    <xf numFmtId="0" fontId="2" fillId="0" borderId="1" xfId="0" applyFont="true" applyBorder="true" applyAlignment="true" applyProtection="true">
      <alignment horizontal="right" vertical="center" wrapText="true"/>
      <protection locked="false"/>
    </xf>
    <xf numFmtId="0" fontId="2" fillId="0" borderId="1" xfId="0" applyFont="true" applyBorder="true" applyAlignment="true" applyProtection="true">
      <alignment horizontal="center" vertical="center" wrapText="true"/>
      <protection locked="false"/>
    </xf>
    <xf numFmtId="0" fontId="0" fillId="0" borderId="0" xfId="0" applyAlignment="true"/>
    <xf numFmtId="49" fontId="2" fillId="2" borderId="1" xfId="0" applyNumberFormat="true" applyFont="true" applyFill="true" applyBorder="true" applyAlignment="true" applyProtection="true">
      <alignment horizontal="left" vertical="center" wrapText="true"/>
      <protection locked="false"/>
    </xf>
    <xf numFmtId="1" fontId="2" fillId="2" borderId="1" xfId="0" applyNumberFormat="true" applyFont="true" applyFill="true" applyBorder="true" applyAlignment="true" applyProtection="true">
      <alignment horizontal="left" vertical="center" wrapText="true"/>
      <protection locked="false"/>
    </xf>
    <xf numFmtId="49" fontId="2" fillId="2" borderId="1" xfId="0" applyNumberFormat="true" applyFont="true" applyFill="true" applyBorder="true" applyAlignment="true" applyProtection="true">
      <alignment vertical="center" wrapText="true"/>
      <protection locked="false"/>
    </xf>
    <xf numFmtId="4" fontId="0" fillId="0" borderId="0" xfId="0" applyNumberFormat="true">
      <alignment vertical="center"/>
    </xf>
    <xf numFmtId="4" fontId="2" fillId="0" borderId="1" xfId="0" applyNumberFormat="true" applyFont="true" applyBorder="true" applyAlignment="true" applyProtection="true">
      <alignment horizontal="right" vertical="center" wrapText="true"/>
      <protection locked="false"/>
    </xf>
    <xf numFmtId="49" fontId="4" fillId="0" borderId="0" xfId="0" applyNumberFormat="true" applyFont="true" applyAlignment="true"/>
    <xf numFmtId="2" fontId="2" fillId="0" borderId="1" xfId="0" applyNumberFormat="true" applyFont="true" applyBorder="true" applyAlignment="true" applyProtection="true">
      <alignment horizontal="right" vertical="center" wrapText="true"/>
      <protection locked="false"/>
    </xf>
    <xf numFmtId="49" fontId="3" fillId="0" borderId="0" xfId="0" applyNumberFormat="true" applyFont="true" applyAlignment="true"/>
    <xf numFmtId="43" fontId="2" fillId="2" borderId="1" xfId="32" applyFont="true" applyFill="true" applyBorder="true" applyAlignment="true" applyProtection="true">
      <alignment horizontal="right" vertical="center" wrapText="true"/>
      <protection locked="false"/>
    </xf>
    <xf numFmtId="49" fontId="2" fillId="2" borderId="1" xfId="0" applyNumberFormat="true" applyFont="true" applyFill="true" applyBorder="true" applyAlignment="true" applyProtection="true">
      <alignment horizontal="right" vertical="center" wrapText="true"/>
      <protection locked="false"/>
    </xf>
    <xf numFmtId="49" fontId="2" fillId="2" borderId="1" xfId="0" applyNumberFormat="true" applyFont="true" applyFill="true" applyBorder="true" applyAlignment="true" applyProtection="true">
      <alignment horizontal="center" vertical="center" wrapText="true"/>
      <protection locked="false"/>
    </xf>
    <xf numFmtId="0" fontId="0" fillId="0" borderId="0" xfId="0" applyAlignment="true">
      <alignment horizontal="left" vertical="center"/>
    </xf>
    <xf numFmtId="43" fontId="0" fillId="0" borderId="0" xfId="0" applyNumberFormat="true">
      <alignment vertical="center"/>
    </xf>
    <xf numFmtId="0" fontId="5" fillId="0" borderId="0" xfId="0" applyFont="true">
      <alignment vertical="center"/>
    </xf>
    <xf numFmtId="49" fontId="0" fillId="0" borderId="0" xfId="0" applyNumberFormat="true">
      <alignment vertical="center"/>
    </xf>
    <xf numFmtId="0" fontId="6" fillId="0" borderId="0" xfId="0" applyFont="true" applyAlignment="true">
      <alignment horizontal="center" vertical="center"/>
    </xf>
    <xf numFmtId="0" fontId="5" fillId="0" borderId="5" xfId="0" applyFont="true" applyBorder="true" applyAlignment="true">
      <alignment horizontal="center" vertical="center"/>
    </xf>
    <xf numFmtId="0" fontId="5" fillId="0" borderId="7"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0" fillId="0" borderId="5" xfId="0" applyBorder="true" applyAlignment="true">
      <alignment horizontal="center" vertical="center" wrapText="true"/>
    </xf>
    <xf numFmtId="0" fontId="0" fillId="0" borderId="5" xfId="0" applyFont="true" applyBorder="true" applyAlignment="true">
      <alignment horizontal="center" vertical="center" wrapText="true"/>
    </xf>
    <xf numFmtId="49" fontId="5" fillId="0" borderId="0" xfId="0" applyNumberFormat="true" applyFont="true">
      <alignment vertical="center"/>
    </xf>
    <xf numFmtId="0" fontId="5" fillId="0" borderId="0" xfId="0" applyFont="true" applyAlignment="true">
      <alignment vertical="center"/>
    </xf>
    <xf numFmtId="49" fontId="5" fillId="0" borderId="5" xfId="0" applyNumberFormat="true" applyFont="true" applyBorder="true" applyAlignment="true">
      <alignment horizontal="center" vertical="center"/>
    </xf>
    <xf numFmtId="43" fontId="0" fillId="0" borderId="5" xfId="32" applyFont="true" applyBorder="true">
      <alignment vertical="center"/>
    </xf>
    <xf numFmtId="49" fontId="0" fillId="0" borderId="5" xfId="0" applyNumberFormat="true" applyBorder="true" applyAlignment="true">
      <alignment horizontal="center" vertical="center" wrapText="true"/>
    </xf>
    <xf numFmtId="0" fontId="0" fillId="0" borderId="5" xfId="0" applyFont="true" applyBorder="true" applyAlignment="true">
      <alignment horizontal="center" vertical="center"/>
    </xf>
    <xf numFmtId="49" fontId="0" fillId="2" borderId="5" xfId="0" applyNumberFormat="true" applyFill="true" applyBorder="true" applyAlignment="true">
      <alignment horizontal="center" vertical="center" wrapText="true"/>
    </xf>
    <xf numFmtId="0" fontId="0" fillId="0" borderId="5" xfId="0" applyBorder="true" applyAlignment="true">
      <alignment horizontal="center" vertical="center"/>
    </xf>
    <xf numFmtId="0" fontId="0" fillId="0" borderId="9" xfId="0" applyBorder="true" applyAlignment="true">
      <alignment horizontal="center" vertical="center" wrapText="true"/>
    </xf>
    <xf numFmtId="0" fontId="0" fillId="0" borderId="9" xfId="0" applyFont="true" applyBorder="true" applyAlignment="true">
      <alignment horizontal="center" vertical="center" wrapText="true"/>
    </xf>
    <xf numFmtId="0" fontId="0" fillId="0" borderId="10" xfId="0" applyBorder="true" applyAlignment="true">
      <alignment horizontal="center" vertical="center"/>
    </xf>
    <xf numFmtId="0" fontId="0" fillId="0" borderId="9" xfId="0" applyBorder="true" applyAlignment="true">
      <alignment horizontal="center" vertical="center"/>
    </xf>
    <xf numFmtId="49" fontId="0" fillId="0" borderId="5" xfId="0" applyNumberFormat="true" applyBorder="true" applyAlignment="true">
      <alignment horizontal="center" vertical="center"/>
    </xf>
    <xf numFmtId="43" fontId="0" fillId="0" borderId="5" xfId="32" applyFont="true" applyBorder="true" applyAlignment="true">
      <alignment horizontal="center" vertical="center"/>
    </xf>
    <xf numFmtId="49" fontId="0" fillId="0" borderId="5" xfId="0" applyNumberFormat="true" applyFont="true" applyBorder="true" applyAlignment="true">
      <alignment horizontal="center" vertical="center" wrapText="true"/>
    </xf>
    <xf numFmtId="176" fontId="0" fillId="0" borderId="0" xfId="0" applyNumberFormat="true">
      <alignment vertical="center"/>
    </xf>
    <xf numFmtId="0" fontId="7" fillId="0" borderId="0" xfId="0" applyFont="true">
      <alignment vertical="center"/>
    </xf>
    <xf numFmtId="0" fontId="8" fillId="0" borderId="0" xfId="0" applyFont="true" applyAlignment="true">
      <alignment horizontal="center" vertical="center" wrapText="true"/>
    </xf>
    <xf numFmtId="0" fontId="9" fillId="0" borderId="5" xfId="0" applyFont="true" applyBorder="true" applyAlignment="true">
      <alignment horizontal="center" vertical="center"/>
    </xf>
    <xf numFmtId="0" fontId="9" fillId="0" borderId="5" xfId="0" applyFont="true" applyBorder="true" applyAlignment="true">
      <alignment horizontal="center" vertical="center" wrapText="true"/>
    </xf>
    <xf numFmtId="0" fontId="10" fillId="0" borderId="5" xfId="0" applyFont="true" applyBorder="true" applyAlignment="true">
      <alignment horizontal="center" vertical="center" wrapText="true"/>
    </xf>
    <xf numFmtId="0" fontId="10" fillId="0" borderId="10" xfId="0" applyFont="true" applyBorder="true" applyAlignment="true">
      <alignment horizontal="center" vertical="center" wrapText="true"/>
    </xf>
    <xf numFmtId="0" fontId="10" fillId="0" borderId="11" xfId="0" applyFont="true" applyBorder="true" applyAlignment="true">
      <alignment horizontal="center" vertical="center" wrapText="true"/>
    </xf>
    <xf numFmtId="0" fontId="11" fillId="0" borderId="0" xfId="0" applyFont="true" applyAlignment="true">
      <alignment vertical="center"/>
    </xf>
    <xf numFmtId="0" fontId="9" fillId="0" borderId="10" xfId="0" applyFont="true" applyBorder="true" applyAlignment="true">
      <alignment horizontal="center" vertical="center"/>
    </xf>
    <xf numFmtId="0" fontId="9" fillId="0" borderId="11" xfId="0" applyFont="true" applyBorder="true" applyAlignment="true">
      <alignment horizontal="center" vertical="center"/>
    </xf>
    <xf numFmtId="0" fontId="9" fillId="0" borderId="9" xfId="0" applyFont="true" applyBorder="true" applyAlignment="true">
      <alignment horizontal="center" vertical="center"/>
    </xf>
    <xf numFmtId="0" fontId="12" fillId="0" borderId="5" xfId="0" applyFont="true" applyFill="true" applyBorder="true" applyAlignment="true">
      <alignment horizontal="center" vertical="center" wrapText="true"/>
    </xf>
    <xf numFmtId="0" fontId="0" fillId="0" borderId="5" xfId="0" applyBorder="true">
      <alignment vertical="center"/>
    </xf>
    <xf numFmtId="0" fontId="13" fillId="0" borderId="5" xfId="0" applyFont="true" applyBorder="true" applyAlignment="true">
      <alignment horizontal="center" vertical="center" wrapText="true"/>
    </xf>
    <xf numFmtId="0" fontId="10" fillId="0" borderId="9" xfId="0" applyFont="true" applyBorder="true" applyAlignment="true">
      <alignment horizontal="center" vertical="center" wrapText="true"/>
    </xf>
    <xf numFmtId="0" fontId="12" fillId="0" borderId="10" xfId="0" applyFont="true" applyFill="true" applyBorder="true" applyAlignment="true">
      <alignment horizontal="center" vertical="center" wrapText="true"/>
    </xf>
    <xf numFmtId="0" fontId="0" fillId="0" borderId="5" xfId="0" applyBorder="true" applyAlignment="true">
      <alignment vertical="center"/>
    </xf>
    <xf numFmtId="0" fontId="12" fillId="0" borderId="11" xfId="0" applyFont="true" applyFill="true" applyBorder="true" applyAlignment="true">
      <alignment horizontal="center" vertical="center" wrapText="true"/>
    </xf>
    <xf numFmtId="0" fontId="12" fillId="0" borderId="9" xfId="0" applyFont="true" applyFill="true" applyBorder="true" applyAlignment="true">
      <alignment horizontal="center" vertical="center" wrapText="true"/>
    </xf>
    <xf numFmtId="0" fontId="12" fillId="0" borderId="7" xfId="0" applyFont="true" applyFill="true" applyBorder="true" applyAlignment="true">
      <alignment horizontal="center" vertical="center" wrapText="true"/>
    </xf>
    <xf numFmtId="0" fontId="12" fillId="0" borderId="8" xfId="0" applyFont="true" applyFill="true" applyBorder="true" applyAlignment="true">
      <alignment horizontal="center" vertical="center" wrapText="true"/>
    </xf>
    <xf numFmtId="0" fontId="14" fillId="0" borderId="7" xfId="0" applyFont="true" applyFill="true" applyBorder="true" applyAlignment="true">
      <alignment horizontal="center" vertical="center" wrapText="true"/>
    </xf>
    <xf numFmtId="0" fontId="14" fillId="0" borderId="8" xfId="0" applyFont="true" applyFill="true" applyBorder="true" applyAlignment="true">
      <alignment horizontal="center"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microsoft.com/office/2007/relationships/slicerCache" Target="slicerCaches/slicerCach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276225</xdr:colOff>
      <xdr:row>2</xdr:row>
      <xdr:rowOff>47625</xdr:rowOff>
    </xdr:from>
    <xdr:to>
      <xdr:col>9</xdr:col>
      <xdr:colOff>47625</xdr:colOff>
      <xdr:row>16</xdr:row>
      <xdr:rowOff>28575</xdr:rowOff>
    </xdr:to>
    <mc:AlternateContent xmlns:mc="http://schemas.openxmlformats.org/markup-compatibility/2006">
      <mc:Choice xmlns:a14="http://schemas.microsoft.com/office/drawing/2010/main" Requires="a14">
        <xdr:graphicFrame>
          <xdr:nvGraphicFramePr>
            <xdr:cNvPr id="4" name="单号类型"/>
            <xdr:cNvGraphicFramePr/>
          </xdr:nvGraphicFramePr>
          <xdr:xfrm>
            <a:off x="0" y="0"/>
            <a:ext cx="0" cy="0"/>
          </xdr:xfrm>
          <a:graphic>
            <a:graphicData uri="http://schemas.microsoft.com/office/drawing/2010/slicer">
              <sle:slicer xmlns:sle="http://schemas.microsoft.com/office/drawing/2010/slicer" name="单号类型"/>
            </a:graphicData>
          </a:graphic>
        </xdr:graphicFrame>
      </mc:Choice>
      <mc:Fallback xmlns="">
        <xdr:sp macro="" textlink="">
          <xdr:nvSpPr>
            <xdr:cNvPr id="0" name=""/>
            <xdr:cNvSpPr>
              <a:spLocks noTextEdit="1"/>
            </xdr:cNvSpPr>
          </xdr:nvSpPr>
          <xdr:spPr>
            <a:xfrm>
              <a:off x="11678920" y="390525"/>
              <a:ext cx="1828800" cy="2381250"/>
            </a:xfrm>
            <a:prstGeom prst="rect">
              <a:avLst/>
            </a:prstGeom>
            <a:solidFill>
              <a:prstClr val="white"/>
            </a:solidFill>
            <a:ln w="1">
              <a:solidFill>
                <a:prstClr val="green"/>
              </a:solidFill>
            </a:ln>
          </xdr:spPr>
          <xdr:txBody>
            <a:bodyPr vertOverflow="clip" horzOverflow="clip"/>
            <a:lstStyle/>
            <a:p>
              <a:r>
                <a:rPr sz="1100"/>
                <a:t>此形状表示切片器。
当前版本不支持切片器，请升级到最新版的WPS。</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7" refreshedVersion="7" minRefreshableVersion="3" refreshedDate="44705.5547782407" refreshedBy="Jie Geng" recordCount="374">
  <cacheSource type="worksheet">
    <worksheetSource ref="A1:M375" sheet="Sheet2"/>
  </cacheSource>
  <cacheFields count="13">
    <cacheField name="2021年" numFmtId="0"/>
    <cacheField name="2021年2" numFmtId="0"/>
    <cacheField name="科目名称" numFmtId="0">
      <sharedItems count="11">
        <s v="科目名称"/>
        <s v="160401\在建工程\预付款"/>
        <s v="16041012\在建工程\项目管理费（内部）\水电费"/>
        <s v="16041001\在建工程\项目管理费（内部）\差旅费"/>
        <s v="16041013\在建工程\项目管理费（内部）\税费"/>
        <s v="16041099\在建工程\项目管理费（内部）\其他"/>
        <s v="16041006\在建工程\项目管理费（内部）\办公费"/>
        <s v="16040903\在建工程\财务费用\汇兑损益"/>
        <s v="16040901\在建工程\财务费用\利息支出"/>
        <s v="16040999\在建工程\财务费用\其他"/>
        <s v="220201\应付账款\人民币"/>
      </sharedItems>
    </cacheField>
    <cacheField name="项目名称" numFmtId="0">
      <sharedItems count="7">
        <s v="项目名称"/>
        <s v="东华能源（茂名）烷烃资源综合利用项目（一期）"/>
        <s v="茂名（一期）综合利用/40万吨PP"/>
        <s v="茂名（一期）综合利用/60万吨PDH"/>
        <s v="茂名（一期）综合利用/220KV变电站"/>
        <s v="茂名（一期）综合利用/宿舍"/>
        <s v="茂名（一期）综合利用/厂前办公区"/>
      </sharedItems>
    </cacheField>
    <cacheField name="供应商档案名称" numFmtId="0">
      <sharedItems count="136">
        <s v="供应商档案名称"/>
        <s v="广东建海工程项目管理有限公司珠海分公司"/>
        <s v="北京泽华化学工程有限公司"/>
        <s v="镇海石化建安工程有限公司"/>
        <s v="UOP LLC"/>
        <s v="Eaching International Limited."/>
        <s v="琵乐风机压缩机有限公司"/>
        <s v="无锡化工装备股份有限公司（无锡化工装备有限公司）"/>
        <s v="宁波天翼石化重型设备制造有限公司"/>
        <s v="厦门ABB高压开关有限公司"/>
        <s v="江苏华鹏变压器有限公司"/>
        <s v="上海安亚石化设备科技有限公司"/>
        <s v="施耐德开关（苏州）有限公司"/>
        <s v="森松（江苏）重工有限公司"/>
        <s v="广东庆达咨询有限公司"/>
        <s v="张家港市浩荣机电设备有限公司"/>
        <s v="惠生工程（中国）有限公司"/>
        <s v="广东国信工程监理集团有限公司"/>
        <s v="苏州海陆重工股份有限公司"/>
        <s v="广州科测空间信息技术有限公司"/>
        <s v="南京齐展自动化系统有限公司"/>
        <s v="优欧辟环球油品工艺技术有限公司"/>
        <s v="江苏中圣压力容器装备制造有限公司"/>
        <s v="西南化工研究设计院有限公司"/>
        <s v="珠海华信净化设备有限公司"/>
        <s v="西安西电电力电容器有限责任公司"/>
        <s v="杭州中泰深冷技术股份有限公司"/>
        <s v="杭州哈拉索科技有限公司"/>
        <s v="南京墨白建筑景观设计有限公司"/>
        <s v="华能无锡电热器材有限公司"/>
        <s v="张化机（苏州）重装有限公司"/>
        <s v="Elliott ebara turbomachinery corporation"/>
        <s v="埃理奥特机械设备维修服务（天津）有限责任公司"/>
        <s v="睿能太宇（沈阳）能源技术有限公司"/>
        <s v="茂名市建联工程设计审查有限公司"/>
        <s v="希柯普尔利斯（中国）环保设备有限公司"/>
        <s v="北京东方盛业科技有限公司"/>
        <s v="广东茂名滨海新区管理委员会财政与国资管理局"/>
        <s v="江苏深远建筑设计研究有限公司"/>
        <s v="KOBE STEEL,LTD"/>
        <s v="豪顿华工程有限公司"/>
        <s v="沈阳远大压缩机有限公司"/>
        <s v="南京周全安全咨询有限公司"/>
        <s v="湖北华邦化学有限公司"/>
        <s v="那贺设备（大连）有限公司"/>
        <s v="中国石油化工股份有限公司抚顺石油化工研究院"/>
        <s v="大连深蓝泵业有限公司"/>
        <s v="茂名建筑集团工业设备安装有限公司"/>
        <s v="中国船舶重工集团公司第七一一研究所"/>
        <s v="上海博隆装备技术股份有限公司（上海博隆粉体工程有限公司）"/>
        <s v="湖南鸿源电力建设有限公司"/>
        <s v="南京华源工程管理有限公司"/>
        <s v="江苏海鸥冷却塔股份有限公司"/>
        <s v="无锡双雄通用机械有限公司"/>
        <s v="新乡市胜达过滤净化技术有限公司"/>
        <s v="上海亚达发搅拌设备有限公司"/>
        <s v="中时深控（江苏）自动控制设备有限公司"/>
        <s v="广州百川纳科技有限公司"/>
        <s v="荆门宏图特种飞行器制造有限公司"/>
        <s v="神钢无锡压缩机股份有限公司（无锡压缩机股份有限公司）"/>
        <s v="广东粤能电力有限公司"/>
        <s v="江苏德同环保科技有限公司"/>
        <s v="东南电梯股份有限公司"/>
        <s v="凯络文热能技术（江苏）有限公司"/>
        <s v="上海仙锋自动化设备有限公司"/>
        <s v="吴江市苏杭电气有限公司"/>
        <s v="江苏三和环保集团有限公司"/>
        <s v="德禄石化科技（苏州）有限公司"/>
        <s v="英颇瑞智能科技(上海)有限公司"/>
        <s v="四川科新机电股份有限公司"/>
        <s v="陕西朗奥建设集团有限公司中南分公司"/>
        <s v="欧马腾会展科技（上海）有限公司"/>
        <s v="深圳联丰建设集团有限公司"/>
        <s v="Coperion GmbH"/>
        <s v="中国五环工程有限公司"/>
        <s v="杭州西奥电梯有限公司"/>
        <s v="嘉利特荏原泵业有限公司"/>
        <s v="广州海同工业技术有限公司"/>
        <s v="上海天予欣机电有限公司"/>
        <s v="思源电气股份有限公司"/>
        <s v="无锡金龙石化冶金设备制造有限公司"/>
        <s v="南京宝色股份公司"/>
        <s v="上海骐珑工业设备有限公司"/>
        <s v="苏州韦福洛克流体科技有限公司"/>
        <s v="苏州纽威阀门股份有限公司"/>
        <s v="德帕姆（杭州）泵业科技有限公司"/>
        <s v="合肥通用机械研究院有限公司"/>
        <s v="南京世舟分析仪器有限公司"/>
        <s v="青岛现代锅炉有限公司"/>
        <s v="上海正为自动化设备有限公司"/>
        <s v="上海华翌电气有限公司"/>
        <s v="上海智翀环保科技有限公司"/>
        <s v="扬州市优珂电气有限公司"/>
        <s v="北京易达新电气成套设备有限公司"/>
        <s v="江苏双达泵业股份有限公司"/>
        <s v="山东省章丘鼓风机股份有限公司"/>
        <s v="江阴市神州测控设备有限公司"/>
        <s v="上海开维喜化工阀门有限公司"/>
        <s v="上海蓝滨石化设备有限责任公司"/>
        <s v="广东省安全生产技术中心有限公司"/>
        <s v="上海泉吉机电设备有限公司"/>
        <s v="西子清洁能源装备制造股份有限公司（杭州锅炉集团股份有限公司）"/>
        <s v="上海兼航机电设备有限公司"/>
        <s v="苏州安特威阀门有限公司"/>
        <s v="施耐德电气设备工程（西安）有限公司"/>
        <s v="上海寰球工程有限公司"/>
        <s v="PANARAY INTERNATIONAL(H.K.) LIMITED."/>
        <s v="DECENT POWER DEVELOPMENT LIMITED"/>
        <s v="江苏龙山管件有限公司"/>
        <s v="湖北三峰环保科技有限公司"/>
        <s v="北京嘉信恒生环保科技有限公司"/>
        <s v="深圳市前海益鑫世纪实业有限公司"/>
        <s v="南通大通宝富风机有限公司"/>
        <s v="广东华远国土工程有限公司茂名分公司"/>
        <s v="江苏森普压缩机有限公司"/>
        <s v="杭州海康威视数字技术股份有限公司"/>
        <s v="江苏柯兰德流体设备有限公司"/>
        <s v="国药集团化学试剂有限公司"/>
        <s v="湖南耐普泵业股份有限公司"/>
        <s v="深圳市优顺达电气有限公司"/>
        <s v="长沙奥托自动化技术有限公司"/>
        <s v="汉科实华（宁波）科技有限公司"/>
        <s v="德菲电气（北京）有限公司"/>
        <s v="南京玖茂自动化控制系统有限公司"/>
        <s v="中电环保股份有限公司"/>
        <s v="长沙博能科技股份有限公司"/>
        <s v="ORBINOX S.A"/>
        <s v="Rising Capital Corporation Limited"/>
        <s v="交通银行股份有限公司茂名分行"/>
        <s v="自贡新地佩尔阀门有限公司"/>
        <s v="Grace Technologies,Inc"/>
        <s v="CASALE SA"/>
        <s v="广东欧美斯家具有限公司"/>
        <s v="北京ABB电气传动系统有限公司"/>
        <s v="无"/>
        <s v="茂名市公共资源交易中心"/>
      </sharedItems>
    </cacheField>
    <cacheField name="凭证号" numFmtId="0"/>
    <cacheField name="摘要" numFmtId="0"/>
    <cacheField name="对方科目" numFmtId="0"/>
    <cacheField name="借方" numFmtId="0"/>
    <cacheField name="贷方" numFmtId="0"/>
    <cacheField name="方向" numFmtId="0"/>
    <cacheField name="单号" numFmtId="0">
      <sharedItems containsBlank="1" containsNumber="1" containsInteger="1" containsMixedTypes="1" count="338">
        <m/>
        <s v="103676308161"/>
        <s v="103676411846"/>
        <s v="103676471535"/>
        <s v="1030023031625735812300822"/>
        <s v="1030023031625735832301039"/>
        <s v="1030023031625737161308793"/>
        <s v="1030023031625735821300910"/>
        <s v="37727569"/>
        <s v="37727526"/>
        <s v="37727566"/>
        <s v="37727568"/>
        <s v="37727574"/>
        <s v="37727567"/>
        <s v="37727571"/>
        <s v="37727553"/>
        <s v="37727572"/>
        <s v="37727565"/>
        <s v="37727531"/>
        <s v="37727529"/>
        <s v="103702476596"/>
        <s v="103715866043"/>
        <s v="103715859518"/>
        <s v="103715871017"/>
        <s v="103715911000"/>
        <s v="120935544505"/>
        <s v="37727530"/>
        <s v="37727533"/>
        <s v="103715885576"/>
        <s v="37727539"/>
        <s v="37727538"/>
        <s v="103732447293"/>
        <s v="37727544"/>
        <s v="37727543"/>
        <s v="37727545"/>
        <s v="122355833398"/>
        <s v="37727542"/>
        <s v="103743774802"/>
        <s v="103743803640"/>
        <s v="103743787498"/>
        <s v="103743748635"/>
        <s v="103745714687"/>
        <s v="37727547"/>
        <s v="37727546"/>
        <s v="1030023041629272623927829"/>
        <n v="37727534"/>
        <s v="37727532"/>
        <s v="103762547662"/>
        <s v="38452227"/>
        <s v="38452226"/>
        <s v="37727549"/>
        <s v="37727550"/>
        <s v="103784399726"/>
        <s v="38452202"/>
        <s v="102001l6j1630919645222117"/>
        <s v="38452240"/>
        <s v="38452235"/>
        <s v="38452201"/>
        <s v="38452249"/>
        <s v="38452248"/>
        <s v="38452250"/>
        <s v="38452234"/>
        <s v="38452237"/>
        <s v="38452229"/>
        <s v="103791710440"/>
        <s v="103791704975"/>
        <s v="103791698996"/>
        <s v="LCDF498202100006"/>
        <s v="103805727568"/>
        <s v="103805784607"/>
        <s v="103805822161"/>
        <s v="103805835691"/>
        <s v="103805882114"/>
        <s v="103805763977"/>
        <s v="38452205"/>
        <s v="GDX370R2115497"/>
        <s v="103843588562"/>
        <s v="38452211"/>
        <s v="38452221"/>
        <s v="38452222"/>
        <s v="38452217"/>
        <s v="38452216"/>
        <s v="38452219"/>
        <s v="38452212"/>
        <s v="38452214"/>
        <s v="38452218"/>
        <s v="103843533841"/>
        <s v="103843540013"/>
        <s v="103843563492"/>
        <s v="103843586064"/>
        <s v="103843583428"/>
        <s v="103843582177"/>
        <s v="103843577217"/>
        <s v="103843557259"/>
        <s v="103843548035"/>
        <s v="103843581088"/>
        <s v="103843573284"/>
        <s v="103843560917"/>
        <s v="103849434014"/>
        <s v="103843578090"/>
        <s v="103851454816"/>
        <s v="44504828234197024723"/>
        <s v="LCDF498202100007"/>
        <s v="38452224"/>
        <s v="38452177"/>
        <s v="38452179"/>
        <s v="38452223"/>
        <s v="44504054245279304858"/>
        <s v="103876423774"/>
        <s v="44503937441105914198"/>
        <s v="103884807211"/>
        <s v="103897487388"/>
        <s v="103906817850"/>
        <s v="103913759213"/>
        <s v="103931724818"/>
        <s v="1030022041637744951711412"/>
        <s v="103956752237"/>
        <s v="38452186"/>
        <s v="134823227981"/>
        <s v="134826003117"/>
        <s v="134824631789"/>
        <s v="134899029273"/>
        <s v="134855393351"/>
        <s v="134815390721"/>
        <s v="134814766319"/>
        <s v="134894387488"/>
        <s v="134832131121"/>
        <s v="134849400306"/>
        <s v="134844573790"/>
        <s v="134811211799"/>
        <s v="134872703346"/>
        <s v="134815961934"/>
        <s v="134891283855"/>
        <s v="134867458927"/>
        <s v="134880554306"/>
        <s v="134839325154"/>
        <s v="134815303569"/>
        <s v="134887327629"/>
        <s v="134841942565"/>
        <s v="134842438002"/>
        <s v="134821288213"/>
        <s v="134812003382"/>
        <s v="134813435847"/>
        <s v="134861660255"/>
        <s v="134890020529"/>
        <s v="134844688125"/>
        <s v="134866912613"/>
        <s v="134874329208"/>
        <s v="134896247180"/>
        <s v="134892056462"/>
        <s v="134897128535"/>
        <s v="134897091566"/>
        <s v="134830550359"/>
        <s v="134855358098"/>
        <s v="134860979441"/>
        <s v="134817908275"/>
        <s v="134881616210"/>
        <s v="134815949852"/>
        <s v="134839608419"/>
        <s v="134814846234"/>
        <s v="134854984023"/>
        <s v="134899004777"/>
        <s v="134893058458"/>
        <s v="134837571940"/>
        <s v="134880057205"/>
        <s v="134811324790"/>
        <s v="134899997676"/>
        <s v="134889250148"/>
        <s v="134845913798"/>
        <s v="134876325029"/>
        <s v="134876547149"/>
        <s v="134816077568"/>
        <s v="134871767000"/>
        <s v="134840888769"/>
        <s v="134889066917"/>
        <s v="134842872471"/>
        <s v="134871521769"/>
        <s v="134896938970"/>
        <s v="134828473946"/>
        <s v="134838179279"/>
        <s v="134877575273"/>
        <s v="134850212799"/>
        <s v="134980134142"/>
        <s v="135577730686"/>
        <s v="135543771049"/>
        <s v="135561791869"/>
        <s v="135529596018"/>
        <s v="135519885100"/>
        <s v="135561569916"/>
        <s v="135512776923"/>
        <s v="135517649495"/>
        <s v="135511267712"/>
        <s v="135590966124"/>
        <s v="135580338763"/>
        <s v="135530931657"/>
        <s v="135580282684"/>
        <s v="135513097104"/>
        <s v="135552253859"/>
        <s v="135562499397"/>
        <s v="135510457914"/>
        <s v="135580579098"/>
        <s v="135525501055"/>
        <s v="135561128212"/>
        <s v="135584568232"/>
        <s v="135527954819"/>
        <s v="135520913597"/>
        <s v="135524298841"/>
        <s v="135563090309"/>
        <s v="135549186217"/>
        <s v="10200116n1640345186822897"/>
        <s v="38452189"/>
        <s v="38452187"/>
        <s v="38452190"/>
        <s v="38452188"/>
        <s v="135837508303"/>
        <s v="135815401355"/>
        <s v="135820315096"/>
        <s v="136183836075"/>
        <s v="136227344116"/>
        <s v="136292735590"/>
        <s v="445930LC21000011"/>
        <s v="445930LC21000012"/>
        <s v="136568296020"/>
        <s v="136597528221"/>
        <s v="136560327811"/>
        <s v="136513724558"/>
        <s v="136535404686"/>
        <s v="136588028769"/>
        <s v="1060014NX1625660648065874"/>
        <s v="1060014NX1625660648065872"/>
        <s v="1060014MI1625728082062222"/>
        <s v="1060014MZ1625833768068980"/>
        <n v="48103860"/>
        <s v="35141376"/>
        <s v="103702385921"/>
        <s v="103702355338"/>
        <s v="103702429046"/>
        <s v="103702433288"/>
        <s v="103702422498"/>
        <s v="103702382722"/>
        <s v="103715982652"/>
        <s v="103715992920"/>
        <s v="103716214030"/>
        <s v="103716218520"/>
        <s v="103716239642"/>
        <s v="103716301606"/>
        <s v="103716222318"/>
        <s v="103716242293"/>
        <s v="344015211200734820"/>
        <s v="1060014M81628424810062637"/>
        <s v="1060014M81628424810062640"/>
        <s v="1060014M81628424810062639"/>
        <s v="1060014MI1628665856067612"/>
        <s v="103743683022"/>
        <s v="103743693937"/>
        <s v="103743686001"/>
        <s v="103743688240"/>
        <n v="36902234"/>
        <n v="36902235"/>
        <s v="36902236"/>
        <s v="36902237"/>
        <s v="344015211200735354"/>
        <s v="1060014NX1630930953069008"/>
        <s v="1060014NX1630930953069010"/>
        <s v="1060014NU1630999093068248"/>
        <s v="1060014O31631103354062422"/>
        <s v="0043-6964-3727-1100"/>
        <s v="0043-6981-3186-1100、0043-6964-0508-1100"/>
        <s v="0043-8453-4292-1100"/>
        <s v="103819514217"/>
        <s v="103819501463"/>
        <s v="103819509221"/>
        <s v="103828072500"/>
        <s v="344015211200736051"/>
        <s v="12948476"/>
        <s v="1060014MT1633783555069854"/>
        <s v="1060014MI1633936229060854"/>
        <s v="103849526179"/>
        <s v="103849616389"/>
        <s v="103849620395"/>
        <s v="103849625025"/>
        <s v="1060014MB1634041780068893"/>
        <s v="1060014MB1634041780068895"/>
        <s v="0044-5100-2126-1100、0044-4994-4454-1100、0044-5100-2115-1100、0044-5100-2107-1100、0044-5100-2101-1100"/>
        <s v="0044-5924-5161-1100"/>
        <s v="0044-7692-0503-1100"/>
        <s v="0044-9154-0047-1100"/>
        <s v="0044-9154-0018-1100"/>
        <s v="344015211200736873"/>
        <s v="103893888987"/>
        <s v="103893891315"/>
        <s v="103893924877"/>
        <s v="1060014MI1636614888064071"/>
        <s v="1060014NX1636633957063591"/>
        <s v="1060014NX1636633957063592"/>
        <s v="1060014NX1636633957063607"/>
        <n v="36905557"/>
        <s v="36905558"/>
        <s v="36905556"/>
        <s v="36905468"/>
        <s v="0045-7148-6978-1100"/>
        <s v="0045-7148-6971-1100"/>
        <s v="344015211200737159"/>
        <s v="103948499549"/>
        <s v="1060014NI1638879885065555"/>
        <s v="1060014NI1638879885065535"/>
        <s v="1060014NI1638879885065536"/>
        <s v="1060014MZ1638947806063294"/>
        <s v="0046-2018-9789-1100"/>
        <s v="0046-2018-9762-1100"/>
        <s v="103975792208"/>
        <s v="103975740211"/>
        <s v="344095211100011279"/>
        <s v="344095211100029040"/>
        <s v="0046-5836-2240-1100"/>
        <s v="0046-7072-4157-1100、0046-7072-4145-1100、0046-7072-4115-1100、0046-7072-4089-1100"/>
        <s v="344015220100377774"/>
        <s v="建行1030023031625735812300822"/>
        <s v="建行1030023031625735832301039"/>
        <s v="建行1030023031625737161308793"/>
        <s v="建行1030023031625735821300910"/>
        <s v="建行1060012MJ1634776700062258、交行135514712829、135570123751"/>
        <s v="无"/>
        <s v="121841926331"/>
        <s v="建行1030023041629272623927829"/>
        <s v="125820765329"/>
        <s v="128229539685"/>
        <s v="129372475374"/>
        <s v="建行1060012MJ1642728482067368、交行208075026642、208012136679、208086695351、208055534802、208010803880、208010646098"/>
        <s v="130790895952"/>
        <s v="134479538310"/>
        <s v="103849375840"/>
        <s v="103849419628"/>
        <s v="103897465542"/>
        <s v="103961636228"/>
        <s v="103961620092"/>
        <s v="37727578"/>
        <s v="37727563"/>
      </sharedItems>
    </cacheField>
    <cacheField name="单号类型" numFmtId="0">
      <sharedItems containsBlank="1" count="7">
        <m/>
        <s v="凭证号"/>
        <s v="回单号"/>
        <s v="信用证"/>
        <s v="发票号"/>
        <s v="完税凭证号"/>
        <s v="汇兑损益"/>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74">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r>
    <m/>
    <m/>
    <x v="4294967295"/>
    <x v="4294967295"/>
    <x v="4294967295"/>
    <m/>
    <m/>
    <m/>
    <m/>
    <m/>
    <m/>
    <x v="4294967295"/>
    <x v="429496729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1" cacheId="0" autoFormatId="1" applyNumberFormats="0" applyBorderFormats="0" applyFontFormats="0" applyPatternFormats="0" applyAlignmentFormats="0" applyWidthHeightFormats="1" dataCaption="值" updatedVersion="7" minRefreshableVersion="3" createdVersion="7" indent="0" outline="1" outlineData="1" showDrill="true" multipleFieldFilters="0">
  <location ref="A3:F153" firstHeaderRow="1" firstDataRow="1" firstDataCol="5"/>
  <pivotFields count="13">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axis="axisRow" sortType="descending" defaultSubtotal="0" outline="0" showAll="0">
      <items count="11">
        <item x="1"/>
        <item x="8"/>
        <item x="7"/>
        <item x="9"/>
        <item x="3"/>
        <item x="6"/>
        <item x="2"/>
        <item x="4"/>
        <item x="5"/>
        <item x="10"/>
        <item x="0"/>
      </items>
      <autoSortScope>
        <pivotArea dataOnly="0" outline="0" fieldPosition="0">
          <references count="1">
            <reference field="4294967294" count="1" selected="false">
              <x v="0"/>
            </reference>
          </references>
        </pivotArea>
      </autoSortScope>
      <extLst>
        <ext xmlns:x14="http://schemas.microsoft.com/office/spreadsheetml/2009/9/main" uri="{2946ED86-A175-432a-8AC1-64E0C546D7DE}">
          <x14:pivotField fillDownLabels="1"/>
        </ext>
      </extLst>
    </pivotField>
    <pivotField axis="axisRow" sortType="descending" defaultSubtotal="0" outline="0" showAll="0">
      <items count="7">
        <item x="1"/>
        <item x="4"/>
        <item x="2"/>
        <item x="3"/>
        <item x="6"/>
        <item x="5"/>
        <item x="0"/>
      </items>
      <autoSortScope>
        <pivotArea dataOnly="0" outline="0" fieldPosition="0">
          <references count="1">
            <reference field="4294967294" count="1" selected="false">
              <x v="0"/>
            </reference>
          </references>
        </pivotArea>
      </autoSortScope>
      <extLst>
        <ext xmlns:x14="http://schemas.microsoft.com/office/spreadsheetml/2009/9/main" uri="{2946ED86-A175-432a-8AC1-64E0C546D7DE}">
          <x14:pivotField fillDownLabels="1"/>
        </ext>
      </extLst>
    </pivotField>
    <pivotField axis="axisRow" sortType="descending" defaultSubtotal="0" outline="0" showAll="0">
      <items count="136">
        <item x="131"/>
        <item x="73"/>
        <item x="107"/>
        <item x="5"/>
        <item x="31"/>
        <item x="130"/>
        <item x="39"/>
        <item x="126"/>
        <item x="106"/>
        <item x="127"/>
        <item x="4"/>
        <item x="32"/>
        <item x="133"/>
        <item x="36"/>
        <item x="110"/>
        <item x="93"/>
        <item x="2"/>
        <item x="46"/>
        <item x="122"/>
        <item x="67"/>
        <item x="85"/>
        <item x="62"/>
        <item x="0"/>
        <item x="17"/>
        <item x="113"/>
        <item x="1"/>
        <item x="37"/>
        <item x="132"/>
        <item x="14"/>
        <item x="99"/>
        <item x="60"/>
        <item x="57"/>
        <item x="77"/>
        <item x="19"/>
        <item x="117"/>
        <item x="121"/>
        <item x="27"/>
        <item x="115"/>
        <item x="75"/>
        <item x="26"/>
        <item x="40"/>
        <item x="86"/>
        <item x="43"/>
        <item x="109"/>
        <item x="50"/>
        <item x="118"/>
        <item x="29"/>
        <item x="16"/>
        <item x="76"/>
        <item x="61"/>
        <item x="52"/>
        <item x="10"/>
        <item x="116"/>
        <item x="108"/>
        <item x="66"/>
        <item x="114"/>
        <item x="38"/>
        <item x="94"/>
        <item x="22"/>
        <item x="96"/>
        <item x="128"/>
        <item x="58"/>
        <item x="63"/>
        <item x="47"/>
        <item x="135"/>
        <item x="34"/>
        <item x="44"/>
        <item x="81"/>
        <item x="51"/>
        <item x="123"/>
        <item x="28"/>
        <item x="20"/>
        <item x="87"/>
        <item x="42"/>
        <item x="112"/>
        <item x="8"/>
        <item x="71"/>
        <item x="6"/>
        <item x="88"/>
        <item x="33"/>
        <item x="13"/>
        <item x="9"/>
        <item x="95"/>
        <item x="70"/>
        <item x="11"/>
        <item x="49"/>
        <item x="90"/>
        <item x="105"/>
        <item x="102"/>
        <item x="97"/>
        <item x="98"/>
        <item x="82"/>
        <item x="100"/>
        <item x="78"/>
        <item x="64"/>
        <item x="55"/>
        <item x="89"/>
        <item x="91"/>
        <item x="72"/>
        <item x="111"/>
        <item x="119"/>
        <item x="59"/>
        <item x="41"/>
        <item x="104"/>
        <item x="12"/>
        <item x="79"/>
        <item x="69"/>
        <item x="103"/>
        <item x="18"/>
        <item x="84"/>
        <item x="83"/>
        <item x="134"/>
        <item x="7"/>
        <item x="80"/>
        <item x="53"/>
        <item x="65"/>
        <item x="25"/>
        <item x="23"/>
        <item x="101"/>
        <item x="35"/>
        <item x="54"/>
        <item x="92"/>
        <item x="68"/>
        <item x="21"/>
        <item x="30"/>
        <item x="15"/>
        <item x="120"/>
        <item x="125"/>
        <item x="3"/>
        <item x="124"/>
        <item x="48"/>
        <item x="45"/>
        <item x="74"/>
        <item x="56"/>
        <item x="24"/>
        <item x="129"/>
      </items>
      <autoSortScope>
        <pivotArea dataOnly="0" outline="0" fieldPosition="0">
          <references count="1">
            <reference field="4294967294" count="1" selected="false">
              <x v="0"/>
            </reference>
          </references>
        </pivotArea>
      </autoSortScope>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dataField="1"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axis="axisRow" sortType="descending" showAll="0">
      <items count="339">
        <item x="257"/>
        <item x="258"/>
        <item x="296"/>
        <item x="45"/>
        <item x="232"/>
        <item x="266"/>
        <item x="267"/>
        <item x="268"/>
        <item x="283"/>
        <item x="284"/>
        <item x="285"/>
        <item x="287"/>
        <item x="286"/>
        <item x="301"/>
        <item x="300"/>
        <item x="309"/>
        <item x="308"/>
        <item x="314"/>
        <item x="315"/>
        <item x="209"/>
        <item x="54"/>
        <item x="115"/>
        <item x="4"/>
        <item x="7"/>
        <item x="5"/>
        <item x="6"/>
        <item x="44"/>
        <item x="1"/>
        <item x="2"/>
        <item x="3"/>
        <item x="235"/>
        <item x="239"/>
        <item x="234"/>
        <item x="238"/>
        <item x="236"/>
        <item x="237"/>
        <item x="20"/>
        <item x="22"/>
        <item x="21"/>
        <item x="23"/>
        <item x="28"/>
        <item x="24"/>
        <item x="240"/>
        <item x="241"/>
        <item x="242"/>
        <item x="243"/>
        <item x="246"/>
        <item x="244"/>
        <item x="247"/>
        <item x="245"/>
        <item x="31"/>
        <item x="253"/>
        <item x="255"/>
        <item x="256"/>
        <item x="254"/>
        <item x="40"/>
        <item x="37"/>
        <item x="39"/>
        <item x="38"/>
        <item x="41"/>
        <item x="47"/>
        <item x="52"/>
        <item x="66"/>
        <item x="65"/>
        <item x="64"/>
        <item x="68"/>
        <item x="73"/>
        <item x="69"/>
        <item x="70"/>
        <item x="71"/>
        <item x="72"/>
        <item x="270"/>
        <item x="271"/>
        <item x="269"/>
        <item x="272"/>
        <item x="86"/>
        <item x="87"/>
        <item x="94"/>
        <item x="93"/>
        <item x="97"/>
        <item x="88"/>
        <item x="96"/>
        <item x="92"/>
        <item x="99"/>
        <item x="95"/>
        <item x="91"/>
        <item x="90"/>
        <item x="89"/>
        <item x="76"/>
        <item x="331"/>
        <item x="332"/>
        <item x="98"/>
        <item x="277"/>
        <item x="278"/>
        <item x="279"/>
        <item x="280"/>
        <item x="100"/>
        <item x="108"/>
        <item x="110"/>
        <item x="289"/>
        <item x="290"/>
        <item x="291"/>
        <item x="333"/>
        <item x="111"/>
        <item x="112"/>
        <item x="113"/>
        <item x="114"/>
        <item x="303"/>
        <item x="116"/>
        <item x="335"/>
        <item x="334"/>
        <item x="311"/>
        <item x="310"/>
        <item x="249"/>
        <item x="251"/>
        <item x="250"/>
        <item x="281"/>
        <item x="282"/>
        <item x="230"/>
        <item x="252"/>
        <item x="276"/>
        <item x="292"/>
        <item x="275"/>
        <item x="231"/>
        <item x="307"/>
        <item x="305"/>
        <item x="306"/>
        <item x="304"/>
        <item x="264"/>
        <item x="229"/>
        <item x="228"/>
        <item x="262"/>
        <item x="263"/>
        <item x="293"/>
        <item x="294"/>
        <item x="295"/>
        <item x="265"/>
        <item x="25"/>
        <item x="323"/>
        <item x="35"/>
        <item x="325"/>
        <item x="326"/>
        <item x="327"/>
        <item x="274"/>
        <item x="329"/>
        <item x="330"/>
        <item x="129"/>
        <item x="165"/>
        <item x="141"/>
        <item x="142"/>
        <item x="124"/>
        <item x="159"/>
        <item x="136"/>
        <item x="123"/>
        <item x="157"/>
        <item x="131"/>
        <item x="171"/>
        <item x="155"/>
        <item x="140"/>
        <item x="118"/>
        <item x="120"/>
        <item x="119"/>
        <item x="178"/>
        <item x="152"/>
        <item x="126"/>
        <item x="163"/>
        <item x="179"/>
        <item x="135"/>
        <item x="158"/>
        <item x="173"/>
        <item x="138"/>
        <item x="139"/>
        <item x="175"/>
        <item x="128"/>
        <item x="145"/>
        <item x="168"/>
        <item x="127"/>
        <item x="181"/>
        <item x="160"/>
        <item x="153"/>
        <item x="122"/>
        <item x="154"/>
        <item x="143"/>
        <item x="146"/>
        <item x="133"/>
        <item x="176"/>
        <item x="172"/>
        <item x="130"/>
        <item x="147"/>
        <item x="169"/>
        <item x="170"/>
        <item x="180"/>
        <item x="164"/>
        <item x="134"/>
        <item x="156"/>
        <item x="137"/>
        <item x="174"/>
        <item x="167"/>
        <item x="144"/>
        <item x="132"/>
        <item x="149"/>
        <item x="162"/>
        <item x="125"/>
        <item x="148"/>
        <item x="177"/>
        <item x="151"/>
        <item x="150"/>
        <item x="161"/>
        <item x="121"/>
        <item x="166"/>
        <item x="182"/>
        <item x="199"/>
        <item x="191"/>
        <item x="189"/>
        <item x="196"/>
        <item x="190"/>
        <item x="187"/>
        <item x="205"/>
        <item x="206"/>
        <item x="201"/>
        <item x="204"/>
        <item x="186"/>
        <item x="194"/>
        <item x="184"/>
        <item x="208"/>
        <item x="197"/>
        <item x="202"/>
        <item x="188"/>
        <item x="185"/>
        <item x="198"/>
        <item x="207"/>
        <item x="183"/>
        <item x="195"/>
        <item x="193"/>
        <item x="200"/>
        <item x="203"/>
        <item x="192"/>
        <item x="215"/>
        <item x="216"/>
        <item x="214"/>
        <item x="217"/>
        <item x="218"/>
        <item x="219"/>
        <item x="225"/>
        <item x="226"/>
        <item x="224"/>
        <item x="222"/>
        <item x="227"/>
        <item x="223"/>
        <item x="248"/>
        <item x="261"/>
        <item x="273"/>
        <item x="288"/>
        <item x="302"/>
        <item x="316"/>
        <item x="312"/>
        <item x="313"/>
        <item x="233"/>
        <item x="259"/>
        <item x="260"/>
        <item x="299"/>
        <item x="298"/>
        <item x="297"/>
        <item x="9"/>
        <item x="19"/>
        <item x="26"/>
        <item x="18"/>
        <item x="46"/>
        <item x="27"/>
        <item x="30"/>
        <item x="29"/>
        <item x="36"/>
        <item x="33"/>
        <item x="32"/>
        <item x="34"/>
        <item x="43"/>
        <item x="42"/>
        <item x="50"/>
        <item x="51"/>
        <item x="15"/>
        <item x="17"/>
        <item x="10"/>
        <item x="13"/>
        <item x="11"/>
        <item x="8"/>
        <item x="14"/>
        <item x="16"/>
        <item x="12"/>
        <item x="104"/>
        <item x="105"/>
        <item x="117"/>
        <item x="211"/>
        <item x="213"/>
        <item x="210"/>
        <item x="212"/>
        <item x="57"/>
        <item x="53"/>
        <item x="74"/>
        <item x="77"/>
        <item x="83"/>
        <item x="84"/>
        <item x="81"/>
        <item x="80"/>
        <item x="85"/>
        <item x="82"/>
        <item x="78"/>
        <item x="79"/>
        <item x="106"/>
        <item x="103"/>
        <item x="49"/>
        <item x="48"/>
        <item x="63"/>
        <item x="61"/>
        <item x="56"/>
        <item x="62"/>
        <item x="55"/>
        <item x="59"/>
        <item x="58"/>
        <item x="60"/>
        <item x="109"/>
        <item x="107"/>
        <item x="101"/>
        <item x="220"/>
        <item x="221"/>
        <item x="75"/>
        <item x="67"/>
        <item x="102"/>
        <item x="317"/>
        <item x="320"/>
        <item x="318"/>
        <item x="319"/>
        <item x="324"/>
        <item x="321"/>
        <item x="328"/>
        <item x="322"/>
        <item x="0"/>
        <item x="336"/>
        <item x="337"/>
        <item t="default"/>
      </items>
      <autoSortScope>
        <pivotArea dataOnly="0" outline="0" fieldPosition="0">
          <references count="1">
            <reference field="4294967294" count="1" selected="false">
              <x v="0"/>
            </reference>
          </references>
        </pivotArea>
      </autoSortScope>
      <extLst>
        <ext xmlns:x14="http://schemas.microsoft.com/office/spreadsheetml/2009/9/main" uri="{2946ED86-A175-432a-8AC1-64E0C546D7DE}">
          <x14:pivotField fillDownLabels="1"/>
        </ext>
      </extLst>
    </pivotField>
    <pivotField axis="axisRow" sortType="descending" defaultSubtotal="0" outline="0" showAll="0">
      <items count="7">
        <item h="1" x="4"/>
        <item h="1" x="2"/>
        <item h="1" x="6"/>
        <item x="1"/>
        <item h="1" x="5"/>
        <item h="1" x="3"/>
        <item h="1" x="0"/>
      </items>
      <autoSortScope>
        <pivotArea dataOnly="0" outline="0" fieldPosition="0">
          <references count="1">
            <reference field="4294967294" count="1" selected="false">
              <x v="0"/>
            </reference>
          </references>
        </pivotArea>
      </autoSortScope>
      <extLst>
        <ext xmlns:x14="http://schemas.microsoft.com/office/spreadsheetml/2009/9/main" uri="{2946ED86-A175-432a-8AC1-64E0C546D7DE}">
          <x14:pivotField fillDownLabels="1"/>
        </ext>
      </extLst>
    </pivotField>
  </pivotFields>
  <rowFields count="5">
    <field x="3"/>
    <field x="4"/>
    <field x="2"/>
    <field x="12"/>
    <field x="11"/>
  </rowFields>
  <rowItems count="150">
    <i>
      <x v="3"/>
      <x v="58"/>
      <x/>
      <x v="3"/>
      <x v="288"/>
    </i>
    <i r="4">
      <x v="306"/>
    </i>
    <i r="4">
      <x v="265"/>
    </i>
    <i r="4">
      <x v="299"/>
    </i>
    <i r="1">
      <x v="39"/>
      <x/>
      <x v="3"/>
      <x v="269"/>
    </i>
    <i r="1">
      <x v="47"/>
      <x/>
      <x v="3"/>
      <x v="280"/>
    </i>
    <i r="4">
      <x v="65"/>
    </i>
    <i r="1">
      <x v="108"/>
      <x/>
      <x v="3"/>
      <x v="275"/>
    </i>
    <i r="1">
      <x v="66"/>
      <x/>
      <x v="3"/>
      <x v="309"/>
    </i>
    <i r="1">
      <x v="101"/>
      <x/>
      <x v="3"/>
      <x v="289"/>
    </i>
    <i r="4">
      <x v="305"/>
    </i>
    <i r="1">
      <x v="11"/>
      <x/>
      <x v="3"/>
      <x v="278"/>
    </i>
    <i r="4">
      <x v="271"/>
    </i>
    <i r="1">
      <x v="117"/>
      <x/>
      <x v="3"/>
      <x v="292"/>
    </i>
    <i r="4">
      <x v="268"/>
    </i>
    <i r="1">
      <x v="127"/>
      <x/>
      <x v="3"/>
      <x v="293"/>
    </i>
    <i r="1">
      <x v="75"/>
      <x/>
      <x v="3"/>
      <x v="277"/>
    </i>
    <i r="4">
      <x v="263"/>
    </i>
    <i r="1">
      <x v="124"/>
      <x/>
      <x v="3"/>
      <x v="87"/>
    </i>
    <i r="4">
      <x v="64"/>
    </i>
    <i r="1">
      <x v="84"/>
      <x/>
      <x v="3"/>
      <x v="294"/>
    </i>
    <i r="4">
      <x v="287"/>
    </i>
    <i r="1">
      <x v="46"/>
      <x/>
      <x v="3"/>
      <x v="272"/>
    </i>
    <i r="1">
      <x v="49"/>
      <x/>
      <x v="3"/>
      <x v="303"/>
    </i>
    <i r="1">
      <x v="63"/>
      <x/>
      <x v="3"/>
      <x v="105"/>
    </i>
    <i r="1">
      <x v="130"/>
      <x/>
      <x v="3"/>
      <x v="295"/>
    </i>
    <i r="1">
      <x v="112"/>
      <x/>
      <x v="3"/>
      <x v="284"/>
    </i>
    <i r="1">
      <x v="114"/>
      <x/>
      <x v="3"/>
      <x v="63"/>
    </i>
    <i r="1">
      <x v="106"/>
      <x/>
      <x v="3"/>
      <x v="83"/>
    </i>
    <i r="4">
      <x v="79"/>
    </i>
    <i r="1">
      <x v="17"/>
      <x/>
      <x v="3"/>
      <x v="296"/>
    </i>
    <i r="4">
      <x v="76"/>
    </i>
    <i r="1">
      <x v="120"/>
      <x/>
      <x v="3"/>
      <x v="85"/>
    </i>
    <i r="1">
      <x v="42"/>
      <x/>
      <x v="3"/>
      <x v="310"/>
    </i>
    <i r="1">
      <x v="13"/>
      <x/>
      <x v="3"/>
      <x v="55"/>
    </i>
    <i r="1">
      <x v="133"/>
      <x/>
      <x v="3"/>
      <x v="70"/>
    </i>
    <i r="1">
      <x v="122"/>
      <x/>
      <x v="3"/>
      <x v="81"/>
    </i>
    <i r="1">
      <x v="36"/>
      <x/>
      <x v="3"/>
      <x v="50"/>
    </i>
    <i r="1">
      <x v="62"/>
      <x/>
      <x v="3"/>
      <x v="80"/>
    </i>
    <i r="1">
      <x v="134"/>
      <x/>
      <x v="3"/>
      <x v="40"/>
    </i>
    <i r="1">
      <x v="111"/>
      <x v="4"/>
      <x v="3"/>
      <x v="30"/>
    </i>
    <i r="4">
      <x v="42"/>
    </i>
    <i r="4">
      <x v="32"/>
    </i>
    <i r="4">
      <x v="46"/>
    </i>
    <i r="4">
      <x v="49"/>
    </i>
    <i r="4">
      <x v="45"/>
    </i>
    <i r="4">
      <x v="35"/>
    </i>
    <i r="4">
      <x v="33"/>
    </i>
    <i r="4">
      <x v="31"/>
    </i>
    <i r="4">
      <x v="43"/>
    </i>
    <i r="4">
      <x v="47"/>
    </i>
    <i r="4">
      <x v="44"/>
    </i>
    <i r="4">
      <x v="34"/>
    </i>
    <i r="4">
      <x v="94"/>
    </i>
    <i r="4">
      <x v="93"/>
    </i>
    <i r="1">
      <x v="95"/>
      <x/>
      <x v="3"/>
      <x v="69"/>
    </i>
    <i>
      <x/>
      <x v="64"/>
      <x v="9"/>
      <x v="3"/>
      <x v="110"/>
    </i>
    <i r="4">
      <x v="89"/>
    </i>
    <i r="4">
      <x v="102"/>
    </i>
    <i r="4">
      <x v="109"/>
    </i>
    <i r="4">
      <x v="90"/>
    </i>
    <i r="1">
      <x v="39"/>
      <x/>
      <x v="3"/>
      <x v="336"/>
    </i>
    <i r="4">
      <x v="298"/>
    </i>
    <i r="4">
      <x v="308"/>
    </i>
    <i r="4">
      <x v="317"/>
    </i>
    <i r="1">
      <x v="61"/>
      <x/>
      <x v="3"/>
      <x v="98"/>
    </i>
    <i r="4">
      <x v="297"/>
    </i>
    <i r="4">
      <x v="88"/>
    </i>
    <i r="1">
      <x v="108"/>
      <x/>
      <x v="3"/>
      <x v="264"/>
    </i>
    <i r="1">
      <x v="118"/>
      <x/>
      <x v="3"/>
      <x v="337"/>
    </i>
    <i r="1">
      <x v="26"/>
      <x/>
      <x v="3"/>
      <x v="59"/>
    </i>
    <i r="1">
      <x v="132"/>
      <x/>
      <x v="3"/>
      <x v="307"/>
    </i>
    <i r="1">
      <x v="131"/>
      <x/>
      <x v="3"/>
      <x v="104"/>
    </i>
    <i r="4">
      <x v="61"/>
    </i>
    <i r="1">
      <x v="68"/>
      <x/>
      <x v="3"/>
      <x v="312"/>
    </i>
    <i r="4">
      <x v="300"/>
    </i>
    <i r="1">
      <x v="25"/>
      <x/>
      <x v="3"/>
      <x v="27"/>
    </i>
    <i r="1">
      <x v="63"/>
      <x/>
      <x v="3"/>
      <x v="313"/>
    </i>
    <i r="1">
      <x v="50"/>
      <x/>
      <x v="3"/>
      <x v="311"/>
    </i>
    <i r="1">
      <x v="76"/>
      <x/>
      <x v="3"/>
      <x v="97"/>
    </i>
    <i r="4">
      <x v="96"/>
    </i>
    <i r="1">
      <x v="115"/>
      <x/>
      <x v="3"/>
      <x v="78"/>
    </i>
    <i r="1">
      <x v="73"/>
      <x/>
      <x v="3"/>
      <x v="67"/>
    </i>
    <i r="4">
      <x v="106"/>
    </i>
    <i r="4">
      <x v="60"/>
    </i>
    <i r="1">
      <x v="125"/>
      <x/>
      <x v="3"/>
      <x v="286"/>
    </i>
    <i r="1">
      <x v="31"/>
      <x/>
      <x v="3"/>
      <x v="66"/>
    </i>
    <i r="1">
      <x v="28"/>
      <x/>
      <x v="3"/>
      <x v="279"/>
    </i>
    <i r="1">
      <x v="65"/>
      <x/>
      <x v="3"/>
      <x v="58"/>
    </i>
    <i r="1">
      <x v="33"/>
      <x/>
      <x v="3"/>
      <x v="36"/>
    </i>
    <i r="1">
      <x v="54"/>
      <x/>
      <x v="3"/>
      <x v="77"/>
    </i>
    <i r="1">
      <x v="111"/>
      <x v="4"/>
      <x v="3"/>
      <x v="92"/>
    </i>
    <i r="4">
      <x v="72"/>
    </i>
    <i r="4">
      <x v="107"/>
    </i>
    <i r="4">
      <x v="101"/>
    </i>
    <i r="4">
      <x v="71"/>
    </i>
    <i r="4">
      <x v="112"/>
    </i>
    <i r="4">
      <x v="73"/>
    </i>
    <i r="2">
      <x v="5"/>
      <x v="3"/>
      <x v="111"/>
    </i>
    <i r="2">
      <x v="6"/>
      <x v="3"/>
      <x v="51"/>
    </i>
    <i>
      <x v="2"/>
      <x v="85"/>
      <x/>
      <x v="3"/>
      <x v="301"/>
    </i>
    <i r="4">
      <x v="316"/>
    </i>
    <i r="1">
      <x v="102"/>
      <x/>
      <x v="3"/>
      <x v="291"/>
    </i>
    <i r="4">
      <x v="267"/>
    </i>
    <i r="1">
      <x v="124"/>
      <x/>
      <x v="3"/>
      <x v="314"/>
    </i>
    <i r="4">
      <x v="274"/>
    </i>
    <i r="1">
      <x v="80"/>
      <x/>
      <x v="3"/>
      <x v="290"/>
    </i>
    <i r="4">
      <x v="285"/>
    </i>
    <i r="1">
      <x v="114"/>
      <x/>
      <x v="3"/>
      <x v="86"/>
    </i>
    <i r="1">
      <x v="40"/>
      <x/>
      <x v="3"/>
      <x v="3"/>
    </i>
    <i r="1">
      <x v="120"/>
      <x/>
      <x v="3"/>
      <x v="62"/>
    </i>
    <i r="1">
      <x v="94"/>
      <x/>
      <x v="3"/>
      <x v="82"/>
    </i>
    <i r="1">
      <x v="128"/>
      <x/>
      <x v="3"/>
      <x v="29"/>
    </i>
    <i r="1">
      <x v="19"/>
      <x/>
      <x v="3"/>
      <x v="84"/>
    </i>
    <i r="1">
      <x v="79"/>
      <x/>
      <x v="3"/>
      <x v="56"/>
    </i>
    <i r="1">
      <x v="21"/>
      <x/>
      <x v="3"/>
      <x v="75"/>
    </i>
    <i r="1">
      <x v="16"/>
      <x/>
      <x v="3"/>
      <x v="28"/>
    </i>
    <i r="1">
      <x v="71"/>
      <x/>
      <x v="3"/>
      <x v="41"/>
    </i>
    <i r="1">
      <x v="119"/>
      <x/>
      <x v="3"/>
      <x v="57"/>
    </i>
    <i r="1">
      <x v="95"/>
      <x/>
      <x v="3"/>
      <x v="68"/>
    </i>
    <i r="1">
      <x v="111"/>
      <x v="4"/>
      <x v="3"/>
      <x v="99"/>
    </i>
    <i r="4">
      <x v="95"/>
    </i>
    <i r="4">
      <x v="48"/>
    </i>
    <i r="4">
      <x v="100"/>
    </i>
    <i r="1">
      <x v="118"/>
      <x/>
      <x v="3"/>
      <x v="337"/>
    </i>
    <i r="1">
      <x v="39"/>
      <x/>
      <x v="3"/>
      <x v="336"/>
    </i>
    <i>
      <x v="1"/>
      <x v="44"/>
      <x/>
      <x v="3"/>
      <x v="318"/>
    </i>
    <i r="4">
      <x v="302"/>
    </i>
    <i r="1">
      <x v="51"/>
      <x/>
      <x v="3"/>
      <x v="283"/>
    </i>
    <i r="1">
      <x v="30"/>
      <x/>
      <x v="3"/>
      <x v="304"/>
    </i>
    <i r="1">
      <x v="81"/>
      <x/>
      <x v="3"/>
      <x v="281"/>
    </i>
    <i r="1">
      <x v="104"/>
      <x/>
      <x v="3"/>
      <x v="282"/>
    </i>
    <i r="1">
      <x v="116"/>
      <x/>
      <x v="3"/>
      <x v="270"/>
    </i>
    <i r="1">
      <x v="111"/>
      <x v="4"/>
      <x v="3"/>
      <x v="74"/>
    </i>
    <i>
      <x v="5"/>
      <x v="26"/>
      <x/>
      <x v="3"/>
      <x v="103"/>
    </i>
    <i r="1">
      <x v="70"/>
      <x/>
      <x v="3"/>
      <x v="273"/>
    </i>
    <i r="1">
      <x v="38"/>
      <x/>
      <x v="3"/>
      <x v="108"/>
    </i>
    <i r="1">
      <x v="56"/>
      <x/>
      <x v="3"/>
      <x v="276"/>
    </i>
    <i r="1">
      <x v="23"/>
      <x/>
      <x v="3"/>
      <x v="266"/>
    </i>
    <i r="4">
      <x v="38"/>
    </i>
    <i r="1">
      <x v="33"/>
      <x/>
      <x v="3"/>
      <x v="36"/>
    </i>
    <i r="1">
      <x v="111"/>
      <x v="6"/>
      <x v="3"/>
      <x v="52"/>
    </i>
    <i r="4">
      <x v="54"/>
    </i>
    <i>
      <x v="4"/>
      <x v="23"/>
      <x/>
      <x v="3"/>
      <x v="315"/>
    </i>
    <i r="4">
      <x v="39"/>
    </i>
    <i r="4">
      <x v="37"/>
    </i>
    <i r="4">
      <x v="266"/>
    </i>
    <i r="1">
      <x v="83"/>
      <x/>
      <x v="3"/>
      <x v="91"/>
    </i>
    <i r="1">
      <x v="111"/>
      <x v="6"/>
      <x v="3"/>
      <x v="53"/>
    </i>
    <i t="grand">
      <x/>
    </i>
  </rowItems>
  <colItems count="1">
    <i/>
  </colItems>
  <dataFields count="1">
    <dataField name="求和项:借方" fld="8" baseField="11" baseItem="288" numFmtId="43"/>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切片器_单号类型" sourceName="单号类型">
  <pivotTables>
    <pivotTable tabId="3" name="数据透视表1"/>
  </pivotTables>
  <data>
    <tabular pivotCacheId="1">
      <items count="7">
        <i x="4" s="false"/>
        <i x="2" s="false"/>
        <i x="6" s="false"/>
        <i x="1" s="true"/>
        <i x="5" s="false"/>
        <i x="3" s="false"/>
        <i x="0" s="false"/>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单号类型" cache="切片器_单号类型" caption="单号类型" rowHeight="225425"/>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R22"/>
  <sheetViews>
    <sheetView tabSelected="1" topLeftCell="F1" workbookViewId="0">
      <selection activeCell="Q6" sqref="Q6:Q7"/>
    </sheetView>
  </sheetViews>
  <sheetFormatPr defaultColWidth="9.125" defaultRowHeight="13.5"/>
  <cols>
    <col min="2" max="2" width="14.5333333333333" customWidth="true"/>
    <col min="3" max="3" width="14.7916666666667" customWidth="true"/>
    <col min="4" max="4" width="14.6416666666667" customWidth="true"/>
    <col min="5" max="8" width="14.925" customWidth="true"/>
    <col min="9" max="10" width="15.5" customWidth="true"/>
    <col min="11" max="11" width="14.3666666666667" customWidth="true"/>
    <col min="12" max="13" width="14.7916666666667" customWidth="true"/>
    <col min="14" max="14" width="15.9333333333333" customWidth="true"/>
    <col min="15" max="15" width="15.2166666666667" customWidth="true"/>
    <col min="16" max="16" width="17.9583333333333" customWidth="true"/>
    <col min="17" max="17" width="20.5" customWidth="true"/>
    <col min="18" max="18" width="16.825" customWidth="true"/>
  </cols>
  <sheetData>
    <row r="1" ht="20.25" spans="1:1">
      <c r="A1" s="61" t="s">
        <v>0</v>
      </c>
    </row>
    <row r="2" ht="26.1" customHeight="true" spans="1:18">
      <c r="A2" s="62" t="s">
        <v>1</v>
      </c>
      <c r="B2" s="62"/>
      <c r="C2" s="62"/>
      <c r="D2" s="62"/>
      <c r="E2" s="62"/>
      <c r="F2" s="62"/>
      <c r="G2" s="62"/>
      <c r="H2" s="62"/>
      <c r="I2" s="62"/>
      <c r="J2" s="62"/>
      <c r="K2" s="62"/>
      <c r="L2" s="62"/>
      <c r="M2" s="62"/>
      <c r="N2" s="62"/>
      <c r="O2" s="62"/>
      <c r="P2" s="62"/>
      <c r="Q2" s="62"/>
      <c r="R2" s="62"/>
    </row>
    <row r="4" s="37" customFormat="true" ht="14.25" spans="1:17">
      <c r="A4" s="46" t="s">
        <v>2</v>
      </c>
      <c r="B4" s="46"/>
      <c r="C4" s="46"/>
      <c r="K4" s="37" t="s">
        <v>3</v>
      </c>
      <c r="Q4" s="37" t="s">
        <v>4</v>
      </c>
    </row>
    <row r="5" s="37" customFormat="true" ht="14.25"/>
    <row r="6" s="37" customFormat="true" ht="30" customHeight="true" spans="1:18">
      <c r="A6" s="63" t="s">
        <v>5</v>
      </c>
      <c r="B6" s="63" t="s">
        <v>6</v>
      </c>
      <c r="C6" s="64" t="s">
        <v>7</v>
      </c>
      <c r="D6" s="63" t="s">
        <v>8</v>
      </c>
      <c r="E6" s="69" t="s">
        <v>9</v>
      </c>
      <c r="F6" s="70"/>
      <c r="G6" s="71"/>
      <c r="H6" s="72" t="s">
        <v>10</v>
      </c>
      <c r="I6" s="72"/>
      <c r="J6" s="72"/>
      <c r="K6" s="72"/>
      <c r="L6" s="76" t="s">
        <v>11</v>
      </c>
      <c r="M6" s="78"/>
      <c r="N6" s="78"/>
      <c r="O6" s="79"/>
      <c r="P6" s="80" t="s">
        <v>12</v>
      </c>
      <c r="Q6" s="82" t="s">
        <v>13</v>
      </c>
      <c r="R6" s="63" t="s">
        <v>14</v>
      </c>
    </row>
    <row r="7" s="37" customFormat="true" ht="30" customHeight="true" spans="1:18">
      <c r="A7" s="63"/>
      <c r="B7" s="63"/>
      <c r="C7" s="64"/>
      <c r="D7" s="63"/>
      <c r="E7" s="63" t="s">
        <v>15</v>
      </c>
      <c r="F7" s="63" t="s">
        <v>16</v>
      </c>
      <c r="G7" s="63" t="s">
        <v>17</v>
      </c>
      <c r="H7" s="72" t="s">
        <v>18</v>
      </c>
      <c r="I7" s="72" t="s">
        <v>19</v>
      </c>
      <c r="J7" s="72" t="s">
        <v>20</v>
      </c>
      <c r="K7" s="72" t="s">
        <v>21</v>
      </c>
      <c r="L7" s="72" t="s">
        <v>22</v>
      </c>
      <c r="M7" s="72" t="s">
        <v>23</v>
      </c>
      <c r="N7" s="72" t="s">
        <v>20</v>
      </c>
      <c r="O7" s="72" t="s">
        <v>21</v>
      </c>
      <c r="P7" s="81"/>
      <c r="Q7" s="83"/>
      <c r="R7" s="63"/>
    </row>
    <row r="8" ht="30" customHeight="true" spans="1:18">
      <c r="A8" s="43">
        <v>1</v>
      </c>
      <c r="B8" s="43"/>
      <c r="C8" s="43"/>
      <c r="D8" s="43"/>
      <c r="E8" s="43"/>
      <c r="F8" s="43"/>
      <c r="G8" s="43"/>
      <c r="H8" s="73"/>
      <c r="I8" s="73"/>
      <c r="J8" s="73"/>
      <c r="K8" s="73"/>
      <c r="L8" s="73"/>
      <c r="M8" s="52"/>
      <c r="N8" s="73"/>
      <c r="O8" s="73"/>
      <c r="P8" s="73"/>
      <c r="Q8" s="73"/>
      <c r="R8" s="52"/>
    </row>
    <row r="9" ht="30" customHeight="true" spans="1:18">
      <c r="A9" s="43">
        <v>2</v>
      </c>
      <c r="B9" s="43"/>
      <c r="C9" s="43"/>
      <c r="D9" s="43"/>
      <c r="E9" s="43"/>
      <c r="F9" s="43"/>
      <c r="G9" s="43"/>
      <c r="H9" s="73"/>
      <c r="I9" s="73"/>
      <c r="J9" s="73"/>
      <c r="K9" s="73"/>
      <c r="L9" s="73"/>
      <c r="M9" s="52"/>
      <c r="N9" s="73"/>
      <c r="O9" s="73"/>
      <c r="P9" s="73"/>
      <c r="Q9" s="73"/>
      <c r="R9" s="52"/>
    </row>
    <row r="10" ht="30" customHeight="true" spans="1:18">
      <c r="A10" s="43">
        <v>3</v>
      </c>
      <c r="B10" s="43"/>
      <c r="C10" s="43"/>
      <c r="D10" s="43"/>
      <c r="E10" s="43"/>
      <c r="F10" s="43"/>
      <c r="G10" s="43"/>
      <c r="H10" s="73"/>
      <c r="I10" s="73"/>
      <c r="J10" s="73"/>
      <c r="K10" s="73"/>
      <c r="L10" s="73"/>
      <c r="M10" s="52"/>
      <c r="N10" s="73"/>
      <c r="O10" s="73"/>
      <c r="P10" s="73"/>
      <c r="Q10" s="73"/>
      <c r="R10" s="52"/>
    </row>
    <row r="11" ht="30" customHeight="true" spans="1:18">
      <c r="A11" s="43">
        <v>4</v>
      </c>
      <c r="B11" s="43"/>
      <c r="C11" s="43"/>
      <c r="D11" s="43"/>
      <c r="E11" s="43"/>
      <c r="F11" s="43"/>
      <c r="G11" s="43"/>
      <c r="H11" s="73"/>
      <c r="I11" s="73"/>
      <c r="J11" s="73"/>
      <c r="K11" s="73"/>
      <c r="L11" s="73"/>
      <c r="M11" s="52"/>
      <c r="N11" s="73"/>
      <c r="O11" s="73"/>
      <c r="P11" s="73"/>
      <c r="Q11" s="73"/>
      <c r="R11" s="52"/>
    </row>
    <row r="12" ht="30" customHeight="true" spans="1:18">
      <c r="A12" s="43">
        <v>5</v>
      </c>
      <c r="B12" s="43"/>
      <c r="C12" s="43"/>
      <c r="D12" s="43"/>
      <c r="E12" s="43"/>
      <c r="F12" s="43"/>
      <c r="G12" s="43"/>
      <c r="H12" s="73"/>
      <c r="I12" s="73"/>
      <c r="J12" s="73"/>
      <c r="K12" s="73"/>
      <c r="L12" s="73"/>
      <c r="M12" s="52"/>
      <c r="N12" s="73"/>
      <c r="O12" s="73"/>
      <c r="P12" s="73"/>
      <c r="Q12" s="73"/>
      <c r="R12" s="52"/>
    </row>
    <row r="13" ht="30" customHeight="true" spans="1:18">
      <c r="A13" s="43" t="s">
        <v>24</v>
      </c>
      <c r="B13" s="43"/>
      <c r="C13" s="43"/>
      <c r="D13" s="43"/>
      <c r="E13" s="43"/>
      <c r="F13" s="43"/>
      <c r="G13" s="43"/>
      <c r="H13" s="73"/>
      <c r="I13" s="73"/>
      <c r="J13" s="73"/>
      <c r="K13" s="73"/>
      <c r="L13" s="73"/>
      <c r="M13" s="52"/>
      <c r="N13" s="73"/>
      <c r="O13" s="73"/>
      <c r="P13" s="73"/>
      <c r="Q13" s="73"/>
      <c r="R13" s="50"/>
    </row>
    <row r="14" ht="30" customHeight="true" spans="1:18">
      <c r="A14" s="43" t="s">
        <v>24</v>
      </c>
      <c r="B14" s="43"/>
      <c r="C14" s="43"/>
      <c r="D14" s="43"/>
      <c r="E14" s="43"/>
      <c r="F14" s="43"/>
      <c r="G14" s="43"/>
      <c r="H14" s="73"/>
      <c r="I14" s="73"/>
      <c r="J14" s="73"/>
      <c r="K14" s="73"/>
      <c r="L14" s="73"/>
      <c r="M14" s="52"/>
      <c r="N14" s="73"/>
      <c r="O14" s="73"/>
      <c r="P14" s="73"/>
      <c r="Q14" s="73"/>
      <c r="R14" s="50"/>
    </row>
    <row r="15" ht="30" customHeight="true" spans="1:18">
      <c r="A15" s="65" t="s">
        <v>25</v>
      </c>
      <c r="B15" s="65"/>
      <c r="C15" s="65"/>
      <c r="D15" s="65"/>
      <c r="E15" s="65"/>
      <c r="F15" s="65"/>
      <c r="G15" s="65"/>
      <c r="H15" s="74" t="s">
        <v>26</v>
      </c>
      <c r="I15" s="74" t="s">
        <v>26</v>
      </c>
      <c r="J15" s="74"/>
      <c r="K15" s="77"/>
      <c r="L15" s="74" t="s">
        <v>26</v>
      </c>
      <c r="M15" s="74" t="s">
        <v>26</v>
      </c>
      <c r="N15" s="52"/>
      <c r="O15" s="77"/>
      <c r="P15" s="74" t="s">
        <v>26</v>
      </c>
      <c r="Q15" s="74"/>
      <c r="R15" s="73"/>
    </row>
    <row r="16" ht="30" customHeight="true" spans="1:18">
      <c r="A16" s="65" t="s">
        <v>27</v>
      </c>
      <c r="B16" s="65"/>
      <c r="C16" s="65"/>
      <c r="D16" s="65"/>
      <c r="E16" s="65"/>
      <c r="F16" s="65"/>
      <c r="G16" s="65"/>
      <c r="H16" s="74" t="s">
        <v>26</v>
      </c>
      <c r="I16" s="74" t="s">
        <v>26</v>
      </c>
      <c r="J16" s="74"/>
      <c r="K16" s="77"/>
      <c r="L16" s="74" t="s">
        <v>26</v>
      </c>
      <c r="M16" s="74" t="s">
        <v>26</v>
      </c>
      <c r="N16" s="52"/>
      <c r="O16" s="77"/>
      <c r="P16" s="74" t="s">
        <v>26</v>
      </c>
      <c r="Q16" s="74"/>
      <c r="R16" s="73"/>
    </row>
    <row r="17" ht="30" customHeight="true" spans="1:18">
      <c r="A17" s="65" t="s">
        <v>28</v>
      </c>
      <c r="B17" s="65"/>
      <c r="C17" s="65"/>
      <c r="D17" s="65"/>
      <c r="E17" s="65"/>
      <c r="F17" s="65"/>
      <c r="G17" s="65"/>
      <c r="H17" s="74" t="s">
        <v>26</v>
      </c>
      <c r="I17" s="74" t="s">
        <v>26</v>
      </c>
      <c r="J17" s="74"/>
      <c r="K17" s="77"/>
      <c r="L17" s="74" t="s">
        <v>26</v>
      </c>
      <c r="M17" s="74" t="s">
        <v>26</v>
      </c>
      <c r="N17" s="52"/>
      <c r="O17" s="77"/>
      <c r="P17" s="74" t="s">
        <v>26</v>
      </c>
      <c r="Q17" s="74"/>
      <c r="R17" s="73"/>
    </row>
    <row r="18" ht="30" customHeight="true" spans="1:18">
      <c r="A18" s="66" t="s">
        <v>29</v>
      </c>
      <c r="B18" s="67"/>
      <c r="C18" s="67"/>
      <c r="D18" s="67"/>
      <c r="E18" s="67"/>
      <c r="F18" s="67"/>
      <c r="G18" s="75"/>
      <c r="H18" s="74" t="s">
        <v>26</v>
      </c>
      <c r="I18" s="74" t="s">
        <v>26</v>
      </c>
      <c r="J18" s="74"/>
      <c r="K18" s="77"/>
      <c r="L18" s="74" t="s">
        <v>26</v>
      </c>
      <c r="M18" s="74" t="s">
        <v>26</v>
      </c>
      <c r="N18" s="52"/>
      <c r="O18" s="77"/>
      <c r="P18" s="74" t="s">
        <v>26</v>
      </c>
      <c r="Q18" s="74"/>
      <c r="R18" s="73"/>
    </row>
    <row r="19" ht="30" customHeight="true" spans="1:18">
      <c r="A19" s="65" t="s">
        <v>30</v>
      </c>
      <c r="B19" s="65"/>
      <c r="C19" s="65"/>
      <c r="D19" s="65"/>
      <c r="E19" s="65"/>
      <c r="F19" s="65"/>
      <c r="G19" s="65"/>
      <c r="H19" s="74" t="s">
        <v>26</v>
      </c>
      <c r="I19" s="74" t="s">
        <v>26</v>
      </c>
      <c r="J19" s="74"/>
      <c r="K19" s="73"/>
      <c r="L19" s="74" t="s">
        <v>26</v>
      </c>
      <c r="M19" s="74" t="s">
        <v>26</v>
      </c>
      <c r="N19" s="52"/>
      <c r="O19" s="73"/>
      <c r="P19" s="74" t="s">
        <v>26</v>
      </c>
      <c r="Q19" s="74"/>
      <c r="R19" s="73"/>
    </row>
    <row r="21" spans="1:18">
      <c r="A21" s="68" t="s">
        <v>31</v>
      </c>
      <c r="B21" s="68"/>
      <c r="C21" s="68"/>
      <c r="D21" s="68"/>
      <c r="E21" s="68"/>
      <c r="F21" s="68"/>
      <c r="G21" s="68"/>
      <c r="H21" s="68"/>
      <c r="I21" s="68"/>
      <c r="J21" s="68"/>
      <c r="K21" s="68"/>
      <c r="L21" s="68"/>
      <c r="M21" s="68"/>
      <c r="N21" s="68"/>
      <c r="O21" s="68"/>
      <c r="P21" s="68"/>
      <c r="Q21" s="68"/>
      <c r="R21" s="68"/>
    </row>
    <row r="22" spans="1:18">
      <c r="A22" s="68"/>
      <c r="B22" s="68"/>
      <c r="C22" s="68"/>
      <c r="D22" s="68"/>
      <c r="E22" s="68"/>
      <c r="F22" s="68"/>
      <c r="G22" s="68"/>
      <c r="H22" s="68"/>
      <c r="I22" s="68"/>
      <c r="J22" s="68"/>
      <c r="K22" s="68"/>
      <c r="L22" s="68"/>
      <c r="M22" s="68"/>
      <c r="N22" s="68"/>
      <c r="O22" s="68"/>
      <c r="P22" s="68"/>
      <c r="Q22" s="68"/>
      <c r="R22" s="68"/>
    </row>
  </sheetData>
  <autoFilter ref="B7:R22">
    <extLst/>
  </autoFilter>
  <sortState ref="B7:S374">
    <sortCondition ref="C7:C374"/>
    <sortCondition ref="D7:D374"/>
    <sortCondition ref="E7:E374"/>
  </sortState>
  <mergeCells count="17">
    <mergeCell ref="A2:R2"/>
    <mergeCell ref="E6:G6"/>
    <mergeCell ref="H6:K6"/>
    <mergeCell ref="L6:O6"/>
    <mergeCell ref="A15:G15"/>
    <mergeCell ref="A16:G16"/>
    <mergeCell ref="A17:G17"/>
    <mergeCell ref="A18:G18"/>
    <mergeCell ref="A19:G19"/>
    <mergeCell ref="A6:A7"/>
    <mergeCell ref="B6:B7"/>
    <mergeCell ref="C6:C7"/>
    <mergeCell ref="D6:D7"/>
    <mergeCell ref="P6:P7"/>
    <mergeCell ref="Q6:Q7"/>
    <mergeCell ref="R6:R7"/>
    <mergeCell ref="A21:R22"/>
  </mergeCells>
  <printOptions horizontalCentered="true"/>
  <pageMargins left="0.393055555555556" right="0.393055555555556" top="0.60625" bottom="0.60625" header="0.5" footer="0.5"/>
  <pageSetup paperSize="9" scale="51"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80"/>
  <sheetViews>
    <sheetView workbookViewId="0">
      <selection activeCell="H12" sqref="H12"/>
    </sheetView>
  </sheetViews>
  <sheetFormatPr defaultColWidth="9.125" defaultRowHeight="13.5"/>
  <cols>
    <col min="2" max="4" width="19.375" customWidth="true"/>
    <col min="5" max="5" width="17.125" customWidth="true"/>
    <col min="6" max="6" width="16.125" style="38" customWidth="true"/>
    <col min="7" max="7" width="16.375" customWidth="true"/>
    <col min="8" max="8" width="20.875" customWidth="true"/>
    <col min="9" max="9" width="18.125" customWidth="true"/>
    <col min="10" max="10" width="14.7583333333333" customWidth="true"/>
    <col min="12" max="12" width="9.125" hidden="true" customWidth="true"/>
  </cols>
  <sheetData>
    <row r="1" ht="26.1" customHeight="true" spans="1:9">
      <c r="A1" s="39" t="s">
        <v>32</v>
      </c>
      <c r="B1" s="39"/>
      <c r="C1" s="39"/>
      <c r="D1" s="39"/>
      <c r="E1" s="39"/>
      <c r="F1" s="39"/>
      <c r="G1" s="39"/>
      <c r="H1" s="39"/>
      <c r="I1" s="39"/>
    </row>
    <row r="3" s="37" customFormat="true" ht="14.25" spans="1:8">
      <c r="A3" s="37" t="s">
        <v>2</v>
      </c>
      <c r="B3" s="37" t="s">
        <v>33</v>
      </c>
      <c r="F3" s="45"/>
      <c r="G3" s="46" t="s">
        <v>34</v>
      </c>
      <c r="H3" s="46"/>
    </row>
    <row r="4" s="37" customFormat="true" ht="14.25" spans="6:9">
      <c r="F4" s="45"/>
      <c r="G4" s="46"/>
      <c r="H4" s="46"/>
      <c r="I4" s="37" t="s">
        <v>4</v>
      </c>
    </row>
    <row r="5" s="37" customFormat="true" ht="30" customHeight="true" spans="1:9">
      <c r="A5" s="40" t="s">
        <v>5</v>
      </c>
      <c r="B5" s="40" t="s">
        <v>6</v>
      </c>
      <c r="C5" s="41" t="s">
        <v>7</v>
      </c>
      <c r="D5" s="40" t="s">
        <v>8</v>
      </c>
      <c r="E5" s="40" t="s">
        <v>35</v>
      </c>
      <c r="F5" s="40" t="s">
        <v>36</v>
      </c>
      <c r="G5" s="40"/>
      <c r="H5" s="40"/>
      <c r="I5" s="40"/>
    </row>
    <row r="6" s="37" customFormat="true" ht="30" customHeight="true" spans="1:12">
      <c r="A6" s="40"/>
      <c r="B6" s="40"/>
      <c r="C6" s="42"/>
      <c r="D6" s="40"/>
      <c r="E6" s="40"/>
      <c r="F6" s="47" t="s">
        <v>23</v>
      </c>
      <c r="G6" s="40" t="s">
        <v>37</v>
      </c>
      <c r="H6" s="40" t="s">
        <v>38</v>
      </c>
      <c r="I6" s="40" t="s">
        <v>39</v>
      </c>
      <c r="J6" s="40" t="s">
        <v>14</v>
      </c>
      <c r="L6" s="37" t="s">
        <v>40</v>
      </c>
    </row>
    <row r="7" ht="30" customHeight="true" spans="1:13">
      <c r="A7" s="43">
        <v>1</v>
      </c>
      <c r="B7" s="43" t="s">
        <v>41</v>
      </c>
      <c r="C7" s="43" t="s">
        <v>42</v>
      </c>
      <c r="D7" s="44" t="s">
        <v>43</v>
      </c>
      <c r="E7" s="48">
        <v>1000</v>
      </c>
      <c r="F7" s="49" t="s">
        <v>44</v>
      </c>
      <c r="G7" s="43"/>
      <c r="H7" s="43"/>
      <c r="I7" s="43"/>
      <c r="J7" s="50" t="s">
        <v>45</v>
      </c>
      <c r="L7" s="38" t="str">
        <f>LEFT(D7,6)</f>
        <v>160401</v>
      </c>
      <c r="M7">
        <v>10000</v>
      </c>
    </row>
    <row r="8" ht="30" customHeight="true" spans="1:12">
      <c r="A8" s="43">
        <v>2</v>
      </c>
      <c r="B8" s="43" t="s">
        <v>41</v>
      </c>
      <c r="C8" s="43" t="s">
        <v>42</v>
      </c>
      <c r="D8" s="43" t="s">
        <v>43</v>
      </c>
      <c r="E8" s="48">
        <v>800</v>
      </c>
      <c r="F8" s="49" t="s">
        <v>46</v>
      </c>
      <c r="G8" s="43"/>
      <c r="H8" s="43"/>
      <c r="I8" s="43"/>
      <c r="J8" s="50" t="s">
        <v>45</v>
      </c>
      <c r="L8" s="38" t="str">
        <f t="shared" ref="L8:L72" si="0">LEFT(D8,6)</f>
        <v>160401</v>
      </c>
    </row>
    <row r="9" ht="30" customHeight="true" spans="1:12">
      <c r="A9" s="43">
        <v>3</v>
      </c>
      <c r="B9" s="43" t="s">
        <v>41</v>
      </c>
      <c r="C9" s="43" t="s">
        <v>42</v>
      </c>
      <c r="D9" s="43" t="s">
        <v>43</v>
      </c>
      <c r="E9" s="48">
        <v>315</v>
      </c>
      <c r="F9" s="49" t="s">
        <v>47</v>
      </c>
      <c r="G9" s="43"/>
      <c r="H9" s="43"/>
      <c r="I9" s="43"/>
      <c r="J9" s="50" t="s">
        <v>45</v>
      </c>
      <c r="L9" s="38" t="str">
        <f t="shared" si="0"/>
        <v>160401</v>
      </c>
    </row>
    <row r="10" ht="30" customHeight="true" spans="1:12">
      <c r="A10" s="43">
        <v>4</v>
      </c>
      <c r="B10" s="43" t="s">
        <v>41</v>
      </c>
      <c r="C10" s="43" t="s">
        <v>42</v>
      </c>
      <c r="D10" s="43" t="s">
        <v>43</v>
      </c>
      <c r="E10" s="48">
        <v>315</v>
      </c>
      <c r="F10" s="49" t="s">
        <v>48</v>
      </c>
      <c r="G10" s="43"/>
      <c r="H10" s="43"/>
      <c r="I10" s="43"/>
      <c r="J10" s="50" t="s">
        <v>45</v>
      </c>
      <c r="L10" s="38" t="str">
        <f t="shared" si="0"/>
        <v>160401</v>
      </c>
    </row>
    <row r="11" ht="30" customHeight="true" spans="1:12">
      <c r="A11" s="43">
        <v>5</v>
      </c>
      <c r="B11" s="43" t="s">
        <v>41</v>
      </c>
      <c r="C11" s="43" t="s">
        <v>49</v>
      </c>
      <c r="D11" s="43" t="s">
        <v>43</v>
      </c>
      <c r="E11" s="48">
        <v>1757.8</v>
      </c>
      <c r="F11" s="49" t="s">
        <v>50</v>
      </c>
      <c r="G11" s="43"/>
      <c r="H11" s="43"/>
      <c r="I11" s="43"/>
      <c r="J11" s="50" t="s">
        <v>45</v>
      </c>
      <c r="L11" s="38" t="str">
        <f t="shared" si="0"/>
        <v>160401</v>
      </c>
    </row>
    <row r="12" ht="30" customHeight="true" spans="1:12">
      <c r="A12" s="43">
        <v>6</v>
      </c>
      <c r="B12" s="43" t="s">
        <v>41</v>
      </c>
      <c r="C12" s="43" t="s">
        <v>51</v>
      </c>
      <c r="D12" s="43" t="s">
        <v>43</v>
      </c>
      <c r="E12" s="48">
        <v>1320</v>
      </c>
      <c r="F12" s="49" t="s">
        <v>52</v>
      </c>
      <c r="G12" s="43"/>
      <c r="H12" s="43"/>
      <c r="I12" s="43"/>
      <c r="J12" s="50" t="s">
        <v>45</v>
      </c>
      <c r="L12" s="38" t="str">
        <f t="shared" si="0"/>
        <v>160401</v>
      </c>
    </row>
    <row r="13" ht="30" customHeight="true" spans="1:12">
      <c r="A13" s="43">
        <v>7</v>
      </c>
      <c r="B13" s="43" t="s">
        <v>41</v>
      </c>
      <c r="C13" s="43" t="s">
        <v>51</v>
      </c>
      <c r="D13" s="43" t="s">
        <v>43</v>
      </c>
      <c r="E13" s="48">
        <v>200</v>
      </c>
      <c r="F13" s="49" t="s">
        <v>53</v>
      </c>
      <c r="G13" s="43"/>
      <c r="H13" s="43"/>
      <c r="I13" s="43"/>
      <c r="J13" s="50" t="s">
        <v>45</v>
      </c>
      <c r="L13" s="38" t="str">
        <f t="shared" si="0"/>
        <v>160401</v>
      </c>
    </row>
    <row r="14" ht="30" customHeight="true" spans="1:12">
      <c r="A14" s="43">
        <v>8</v>
      </c>
      <c r="B14" s="43" t="s">
        <v>41</v>
      </c>
      <c r="C14" s="43" t="s">
        <v>54</v>
      </c>
      <c r="D14" s="43" t="s">
        <v>43</v>
      </c>
      <c r="E14" s="48">
        <v>1244.55</v>
      </c>
      <c r="F14" s="49" t="s">
        <v>55</v>
      </c>
      <c r="G14" s="43"/>
      <c r="H14" s="43"/>
      <c r="I14" s="43"/>
      <c r="J14" s="50" t="s">
        <v>45</v>
      </c>
      <c r="L14" s="38" t="str">
        <f t="shared" si="0"/>
        <v>160401</v>
      </c>
    </row>
    <row r="15" ht="30" customHeight="true" spans="1:12">
      <c r="A15" s="43">
        <v>9</v>
      </c>
      <c r="B15" s="43" t="s">
        <v>41</v>
      </c>
      <c r="C15" s="43" t="s">
        <v>56</v>
      </c>
      <c r="D15" s="43" t="s">
        <v>43</v>
      </c>
      <c r="E15" s="48">
        <v>1199.4</v>
      </c>
      <c r="F15" s="49" t="s">
        <v>57</v>
      </c>
      <c r="G15" s="43"/>
      <c r="H15" s="43"/>
      <c r="I15" s="43"/>
      <c r="J15" s="50" t="s">
        <v>45</v>
      </c>
      <c r="L15" s="38" t="str">
        <f t="shared" si="0"/>
        <v>160401</v>
      </c>
    </row>
    <row r="16" ht="30" customHeight="true" spans="1:12">
      <c r="A16" s="43">
        <v>10</v>
      </c>
      <c r="B16" s="43" t="s">
        <v>41</v>
      </c>
      <c r="C16" s="43" t="s">
        <v>58</v>
      </c>
      <c r="D16" s="43" t="s">
        <v>43</v>
      </c>
      <c r="E16" s="48">
        <v>685</v>
      </c>
      <c r="F16" s="49" t="s">
        <v>59</v>
      </c>
      <c r="G16" s="43"/>
      <c r="H16" s="43"/>
      <c r="I16" s="43"/>
      <c r="J16" s="50" t="s">
        <v>45</v>
      </c>
      <c r="L16" s="38" t="str">
        <f t="shared" si="0"/>
        <v>160401</v>
      </c>
    </row>
    <row r="17" ht="30" customHeight="true" spans="1:12">
      <c r="A17" s="43">
        <v>11</v>
      </c>
      <c r="B17" s="43" t="s">
        <v>41</v>
      </c>
      <c r="C17" s="43" t="s">
        <v>58</v>
      </c>
      <c r="D17" s="43" t="s">
        <v>43</v>
      </c>
      <c r="E17" s="48">
        <v>500</v>
      </c>
      <c r="F17" s="49" t="s">
        <v>60</v>
      </c>
      <c r="G17" s="43"/>
      <c r="H17" s="43"/>
      <c r="I17" s="43"/>
      <c r="J17" s="50" t="s">
        <v>45</v>
      </c>
      <c r="L17" s="38" t="str">
        <f t="shared" si="0"/>
        <v>160401</v>
      </c>
    </row>
    <row r="18" ht="30" customHeight="true" spans="1:12">
      <c r="A18" s="43">
        <v>12</v>
      </c>
      <c r="B18" s="43" t="s">
        <v>41</v>
      </c>
      <c r="C18" s="43" t="s">
        <v>61</v>
      </c>
      <c r="D18" s="43" t="s">
        <v>43</v>
      </c>
      <c r="E18" s="48">
        <v>574.5</v>
      </c>
      <c r="F18" s="49" t="s">
        <v>62</v>
      </c>
      <c r="G18" s="43"/>
      <c r="H18" s="43"/>
      <c r="I18" s="43"/>
      <c r="J18" s="50" t="s">
        <v>45</v>
      </c>
      <c r="L18" s="38" t="str">
        <f t="shared" si="0"/>
        <v>160401</v>
      </c>
    </row>
    <row r="19" ht="30" customHeight="true" spans="1:12">
      <c r="A19" s="43">
        <v>13</v>
      </c>
      <c r="B19" s="43" t="s">
        <v>41</v>
      </c>
      <c r="C19" s="43" t="s">
        <v>61</v>
      </c>
      <c r="D19" s="43" t="s">
        <v>43</v>
      </c>
      <c r="E19" s="48">
        <v>229.8</v>
      </c>
      <c r="F19" s="49" t="s">
        <v>63</v>
      </c>
      <c r="G19" s="43"/>
      <c r="H19" s="43"/>
      <c r="I19" s="43"/>
      <c r="J19" s="50" t="s">
        <v>45</v>
      </c>
      <c r="L19" s="38" t="str">
        <f t="shared" si="0"/>
        <v>160401</v>
      </c>
    </row>
    <row r="20" ht="30" customHeight="true" spans="1:12">
      <c r="A20" s="43">
        <v>14</v>
      </c>
      <c r="B20" s="43" t="s">
        <v>41</v>
      </c>
      <c r="C20" s="43" t="s">
        <v>64</v>
      </c>
      <c r="D20" s="43" t="s">
        <v>43</v>
      </c>
      <c r="E20" s="48">
        <v>360</v>
      </c>
      <c r="F20" s="49" t="s">
        <v>65</v>
      </c>
      <c r="G20" s="43"/>
      <c r="H20" s="43"/>
      <c r="I20" s="43"/>
      <c r="J20" s="50" t="s">
        <v>45</v>
      </c>
      <c r="L20" s="38" t="str">
        <f t="shared" si="0"/>
        <v>160401</v>
      </c>
    </row>
    <row r="21" ht="30" customHeight="true" spans="1:12">
      <c r="A21" s="43">
        <v>15</v>
      </c>
      <c r="B21" s="43" t="s">
        <v>41</v>
      </c>
      <c r="C21" s="43" t="s">
        <v>64</v>
      </c>
      <c r="D21" s="43" t="s">
        <v>43</v>
      </c>
      <c r="E21" s="48">
        <v>360</v>
      </c>
      <c r="F21" s="49" t="s">
        <v>66</v>
      </c>
      <c r="G21" s="43"/>
      <c r="H21" s="43"/>
      <c r="I21" s="43"/>
      <c r="J21" s="50" t="s">
        <v>45</v>
      </c>
      <c r="L21" s="38" t="str">
        <f t="shared" si="0"/>
        <v>160401</v>
      </c>
    </row>
    <row r="22" ht="30" customHeight="true" spans="1:12">
      <c r="A22" s="43">
        <v>16</v>
      </c>
      <c r="B22" s="43" t="s">
        <v>41</v>
      </c>
      <c r="C22" s="43" t="s">
        <v>67</v>
      </c>
      <c r="D22" s="43" t="s">
        <v>43</v>
      </c>
      <c r="E22" s="48">
        <v>630</v>
      </c>
      <c r="F22" s="49" t="s">
        <v>68</v>
      </c>
      <c r="G22" s="43"/>
      <c r="H22" s="43"/>
      <c r="I22" s="43"/>
      <c r="J22" s="50" t="s">
        <v>45</v>
      </c>
      <c r="L22" s="38" t="str">
        <f t="shared" si="0"/>
        <v>160401</v>
      </c>
    </row>
    <row r="23" ht="30" customHeight="true" spans="1:12">
      <c r="A23" s="43">
        <v>17</v>
      </c>
      <c r="B23" s="43" t="s">
        <v>41</v>
      </c>
      <c r="C23" s="43" t="s">
        <v>69</v>
      </c>
      <c r="D23" s="43" t="s">
        <v>43</v>
      </c>
      <c r="E23" s="48">
        <v>362.094</v>
      </c>
      <c r="F23" s="49" t="s">
        <v>70</v>
      </c>
      <c r="G23" s="43"/>
      <c r="H23" s="43"/>
      <c r="I23" s="43"/>
      <c r="J23" s="50" t="s">
        <v>45</v>
      </c>
      <c r="L23" s="38" t="str">
        <f t="shared" si="0"/>
        <v>160401</v>
      </c>
    </row>
    <row r="24" ht="30" customHeight="true" spans="1:12">
      <c r="A24" s="43">
        <v>18</v>
      </c>
      <c r="B24" s="43" t="s">
        <v>41</v>
      </c>
      <c r="C24" s="43" t="s">
        <v>69</v>
      </c>
      <c r="D24" s="43" t="s">
        <v>43</v>
      </c>
      <c r="E24" s="48">
        <v>241.396</v>
      </c>
      <c r="F24" s="49" t="s">
        <v>71</v>
      </c>
      <c r="G24" s="43"/>
      <c r="H24" s="43"/>
      <c r="I24" s="43"/>
      <c r="J24" s="50" t="s">
        <v>45</v>
      </c>
      <c r="L24" s="38" t="str">
        <f t="shared" si="0"/>
        <v>160401</v>
      </c>
    </row>
    <row r="25" ht="30" customHeight="true" spans="1:12">
      <c r="A25" s="43">
        <v>19</v>
      </c>
      <c r="B25" s="43" t="s">
        <v>41</v>
      </c>
      <c r="C25" s="43" t="s">
        <v>72</v>
      </c>
      <c r="D25" s="43" t="s">
        <v>43</v>
      </c>
      <c r="E25" s="48">
        <v>330</v>
      </c>
      <c r="F25" s="49" t="s">
        <v>73</v>
      </c>
      <c r="G25" s="43"/>
      <c r="H25" s="43"/>
      <c r="I25" s="43"/>
      <c r="J25" s="50" t="s">
        <v>45</v>
      </c>
      <c r="L25" s="38" t="str">
        <f t="shared" si="0"/>
        <v>160401</v>
      </c>
    </row>
    <row r="26" ht="30" customHeight="true" spans="1:12">
      <c r="A26" s="43">
        <v>20</v>
      </c>
      <c r="B26" s="43" t="s">
        <v>41</v>
      </c>
      <c r="C26" s="43" t="s">
        <v>72</v>
      </c>
      <c r="D26" s="43" t="s">
        <v>43</v>
      </c>
      <c r="E26" s="48">
        <v>23</v>
      </c>
      <c r="F26" s="49" t="s">
        <v>74</v>
      </c>
      <c r="G26" s="43"/>
      <c r="H26" s="43"/>
      <c r="I26" s="43"/>
      <c r="J26" s="50" t="s">
        <v>45</v>
      </c>
      <c r="L26" s="38" t="str">
        <f t="shared" si="0"/>
        <v>160401</v>
      </c>
    </row>
    <row r="27" ht="30" customHeight="true" spans="1:12">
      <c r="A27" s="43">
        <v>21</v>
      </c>
      <c r="B27" s="43" t="s">
        <v>41</v>
      </c>
      <c r="C27" s="43" t="s">
        <v>75</v>
      </c>
      <c r="D27" s="43" t="s">
        <v>43</v>
      </c>
      <c r="E27" s="48">
        <v>149.382346</v>
      </c>
      <c r="F27" s="49" t="s">
        <v>76</v>
      </c>
      <c r="G27" s="43"/>
      <c r="H27" s="43"/>
      <c r="I27" s="43"/>
      <c r="J27" s="50" t="s">
        <v>45</v>
      </c>
      <c r="L27" s="38" t="str">
        <f t="shared" si="0"/>
        <v>160401</v>
      </c>
    </row>
    <row r="28" ht="30" customHeight="true" spans="1:12">
      <c r="A28" s="43">
        <v>22</v>
      </c>
      <c r="B28" s="43" t="s">
        <v>41</v>
      </c>
      <c r="C28" s="43" t="s">
        <v>75</v>
      </c>
      <c r="D28" s="43" t="s">
        <v>43</v>
      </c>
      <c r="E28" s="48">
        <v>74.86</v>
      </c>
      <c r="F28" s="49" t="s">
        <v>77</v>
      </c>
      <c r="G28" s="43"/>
      <c r="H28" s="43"/>
      <c r="I28" s="43"/>
      <c r="J28" s="50" t="s">
        <v>45</v>
      </c>
      <c r="L28" s="38" t="str">
        <f t="shared" si="0"/>
        <v>160401</v>
      </c>
    </row>
    <row r="29" ht="30" customHeight="true" spans="1:12">
      <c r="A29" s="43">
        <v>23</v>
      </c>
      <c r="B29" s="43" t="s">
        <v>41</v>
      </c>
      <c r="C29" s="43" t="s">
        <v>78</v>
      </c>
      <c r="D29" s="43" t="s">
        <v>43</v>
      </c>
      <c r="E29" s="48">
        <v>211.6</v>
      </c>
      <c r="F29" s="49" t="s">
        <v>79</v>
      </c>
      <c r="G29" s="43"/>
      <c r="H29" s="43"/>
      <c r="I29" s="43"/>
      <c r="J29" s="50" t="s">
        <v>45</v>
      </c>
      <c r="L29" s="38" t="str">
        <f t="shared" si="0"/>
        <v>160401</v>
      </c>
    </row>
    <row r="30" ht="30" customHeight="true" spans="1:12">
      <c r="A30" s="43">
        <v>24</v>
      </c>
      <c r="B30" s="43" t="s">
        <v>41</v>
      </c>
      <c r="C30" s="43" t="s">
        <v>80</v>
      </c>
      <c r="D30" s="43" t="s">
        <v>43</v>
      </c>
      <c r="E30" s="48">
        <v>190.8</v>
      </c>
      <c r="F30" s="49" t="s">
        <v>81</v>
      </c>
      <c r="G30" s="43"/>
      <c r="H30" s="43"/>
      <c r="I30" s="43"/>
      <c r="J30" s="50" t="s">
        <v>45</v>
      </c>
      <c r="L30" s="38" t="str">
        <f t="shared" si="0"/>
        <v>160401</v>
      </c>
    </row>
    <row r="31" ht="30" customHeight="true" spans="1:12">
      <c r="A31" s="43">
        <v>25</v>
      </c>
      <c r="B31" s="43" t="s">
        <v>41</v>
      </c>
      <c r="C31" s="43" t="s">
        <v>82</v>
      </c>
      <c r="D31" s="43" t="s">
        <v>43</v>
      </c>
      <c r="E31" s="48">
        <v>166</v>
      </c>
      <c r="F31" s="49" t="s">
        <v>83</v>
      </c>
      <c r="G31" s="43"/>
      <c r="H31" s="43"/>
      <c r="I31" s="43"/>
      <c r="J31" s="50" t="s">
        <v>45</v>
      </c>
      <c r="L31" s="38" t="str">
        <f t="shared" si="0"/>
        <v>160401</v>
      </c>
    </row>
    <row r="32" ht="30" customHeight="true" spans="1:12">
      <c r="A32" s="43">
        <v>26</v>
      </c>
      <c r="B32" s="43" t="s">
        <v>41</v>
      </c>
      <c r="C32" s="43" t="s">
        <v>84</v>
      </c>
      <c r="D32" s="43" t="s">
        <v>43</v>
      </c>
      <c r="E32" s="48">
        <v>151.8</v>
      </c>
      <c r="F32" s="49" t="s">
        <v>85</v>
      </c>
      <c r="G32" s="43"/>
      <c r="H32" s="43"/>
      <c r="I32" s="43"/>
      <c r="J32" s="50" t="s">
        <v>45</v>
      </c>
      <c r="L32" s="38" t="str">
        <f t="shared" si="0"/>
        <v>160401</v>
      </c>
    </row>
    <row r="33" ht="30" customHeight="true" spans="1:12">
      <c r="A33" s="43">
        <v>27</v>
      </c>
      <c r="B33" s="43" t="s">
        <v>41</v>
      </c>
      <c r="C33" s="43" t="s">
        <v>86</v>
      </c>
      <c r="D33" s="43" t="s">
        <v>43</v>
      </c>
      <c r="E33" s="48">
        <v>113.32</v>
      </c>
      <c r="F33" s="49" t="s">
        <v>87</v>
      </c>
      <c r="G33" s="43"/>
      <c r="H33" s="43"/>
      <c r="I33" s="43"/>
      <c r="J33" s="50" t="s">
        <v>45</v>
      </c>
      <c r="L33" s="38" t="str">
        <f t="shared" si="0"/>
        <v>160401</v>
      </c>
    </row>
    <row r="34" ht="30" customHeight="true" spans="1:12">
      <c r="A34" s="43">
        <v>28</v>
      </c>
      <c r="B34" s="43" t="s">
        <v>41</v>
      </c>
      <c r="C34" s="43" t="s">
        <v>88</v>
      </c>
      <c r="D34" s="43" t="s">
        <v>43</v>
      </c>
      <c r="E34" s="48">
        <v>96.3</v>
      </c>
      <c r="F34" s="49" t="s">
        <v>89</v>
      </c>
      <c r="G34" s="43"/>
      <c r="H34" s="43"/>
      <c r="I34" s="43"/>
      <c r="J34" s="50" t="s">
        <v>45</v>
      </c>
      <c r="L34" s="38" t="str">
        <f t="shared" si="0"/>
        <v>160401</v>
      </c>
    </row>
    <row r="35" ht="30" customHeight="true" spans="1:12">
      <c r="A35" s="43">
        <v>29</v>
      </c>
      <c r="B35" s="43" t="s">
        <v>41</v>
      </c>
      <c r="C35" s="43" t="s">
        <v>90</v>
      </c>
      <c r="D35" s="43" t="s">
        <v>43</v>
      </c>
      <c r="E35" s="48">
        <v>43.96</v>
      </c>
      <c r="F35" s="49" t="s">
        <v>91</v>
      </c>
      <c r="G35" s="43"/>
      <c r="H35" s="43"/>
      <c r="I35" s="43"/>
      <c r="J35" s="50" t="s">
        <v>45</v>
      </c>
      <c r="L35" s="38" t="str">
        <f t="shared" si="0"/>
        <v>160401</v>
      </c>
    </row>
    <row r="36" ht="30" customHeight="true" spans="1:12">
      <c r="A36" s="43">
        <v>30</v>
      </c>
      <c r="B36" s="43" t="s">
        <v>41</v>
      </c>
      <c r="C36" s="43" t="s">
        <v>90</v>
      </c>
      <c r="D36" s="43" t="s">
        <v>43</v>
      </c>
      <c r="E36" s="48">
        <v>20.9</v>
      </c>
      <c r="F36" s="49" t="s">
        <v>92</v>
      </c>
      <c r="G36" s="43"/>
      <c r="H36" s="43"/>
      <c r="I36" s="43"/>
      <c r="J36" s="50" t="s">
        <v>45</v>
      </c>
      <c r="L36" s="38" t="str">
        <f t="shared" si="0"/>
        <v>160401</v>
      </c>
    </row>
    <row r="37" ht="30" customHeight="true" spans="1:12">
      <c r="A37" s="43">
        <v>31</v>
      </c>
      <c r="B37" s="43" t="s">
        <v>41</v>
      </c>
      <c r="C37" s="43" t="s">
        <v>93</v>
      </c>
      <c r="D37" s="43" t="s">
        <v>43</v>
      </c>
      <c r="E37" s="48">
        <v>49.088</v>
      </c>
      <c r="F37" s="49" t="s">
        <v>94</v>
      </c>
      <c r="G37" s="43"/>
      <c r="H37" s="43"/>
      <c r="I37" s="43"/>
      <c r="J37" s="50" t="s">
        <v>45</v>
      </c>
      <c r="L37" s="38" t="str">
        <f t="shared" si="0"/>
        <v>160401</v>
      </c>
    </row>
    <row r="38" ht="30" customHeight="true" spans="1:12">
      <c r="A38" s="43">
        <v>32</v>
      </c>
      <c r="B38" s="43" t="s">
        <v>41</v>
      </c>
      <c r="C38" s="43" t="s">
        <v>93</v>
      </c>
      <c r="D38" s="43" t="s">
        <v>43</v>
      </c>
      <c r="E38" s="48">
        <v>10.6</v>
      </c>
      <c r="F38" s="49" t="s">
        <v>95</v>
      </c>
      <c r="G38" s="43"/>
      <c r="H38" s="43"/>
      <c r="I38" s="43"/>
      <c r="J38" s="50" t="s">
        <v>45</v>
      </c>
      <c r="L38" s="38" t="str">
        <f t="shared" si="0"/>
        <v>160401</v>
      </c>
    </row>
    <row r="39" ht="30" customHeight="true" spans="1:12">
      <c r="A39" s="43">
        <v>33</v>
      </c>
      <c r="B39" s="43" t="s">
        <v>41</v>
      </c>
      <c r="C39" s="43" t="s">
        <v>96</v>
      </c>
      <c r="D39" s="43" t="s">
        <v>43</v>
      </c>
      <c r="E39" s="48">
        <v>53.4</v>
      </c>
      <c r="F39" s="49" t="s">
        <v>97</v>
      </c>
      <c r="G39" s="43"/>
      <c r="H39" s="43"/>
      <c r="I39" s="43"/>
      <c r="J39" s="50" t="s">
        <v>45</v>
      </c>
      <c r="L39" s="38" t="str">
        <f t="shared" si="0"/>
        <v>160401</v>
      </c>
    </row>
    <row r="40" ht="30" customHeight="true" spans="1:12">
      <c r="A40" s="43">
        <v>34</v>
      </c>
      <c r="B40" s="43" t="s">
        <v>41</v>
      </c>
      <c r="C40" s="43" t="s">
        <v>98</v>
      </c>
      <c r="D40" s="43" t="s">
        <v>43</v>
      </c>
      <c r="E40" s="48">
        <v>36.868</v>
      </c>
      <c r="F40" s="49" t="s">
        <v>99</v>
      </c>
      <c r="G40" s="43"/>
      <c r="H40" s="43"/>
      <c r="I40" s="43"/>
      <c r="J40" s="50" t="s">
        <v>45</v>
      </c>
      <c r="L40" s="38" t="str">
        <f t="shared" si="0"/>
        <v>160401</v>
      </c>
    </row>
    <row r="41" ht="30" customHeight="true" spans="1:12">
      <c r="A41" s="43">
        <v>35</v>
      </c>
      <c r="B41" s="43" t="s">
        <v>41</v>
      </c>
      <c r="C41" s="43" t="s">
        <v>100</v>
      </c>
      <c r="D41" s="43" t="s">
        <v>43</v>
      </c>
      <c r="E41" s="48">
        <v>30.6</v>
      </c>
      <c r="F41" s="49" t="s">
        <v>101</v>
      </c>
      <c r="G41" s="43"/>
      <c r="H41" s="43"/>
      <c r="I41" s="43"/>
      <c r="J41" s="50" t="s">
        <v>45</v>
      </c>
      <c r="L41" s="38" t="str">
        <f t="shared" si="0"/>
        <v>160401</v>
      </c>
    </row>
    <row r="42" ht="30" customHeight="true" spans="1:12">
      <c r="A42" s="43">
        <v>36</v>
      </c>
      <c r="B42" s="43" t="s">
        <v>41</v>
      </c>
      <c r="C42" s="43" t="s">
        <v>102</v>
      </c>
      <c r="D42" s="43" t="s">
        <v>43</v>
      </c>
      <c r="E42" s="48">
        <v>30</v>
      </c>
      <c r="F42" s="49" t="s">
        <v>103</v>
      </c>
      <c r="G42" s="43"/>
      <c r="H42" s="43"/>
      <c r="I42" s="43"/>
      <c r="J42" s="50" t="s">
        <v>45</v>
      </c>
      <c r="L42" s="38" t="str">
        <f t="shared" si="0"/>
        <v>160401</v>
      </c>
    </row>
    <row r="43" ht="30" customHeight="true" spans="1:12">
      <c r="A43" s="43">
        <v>37</v>
      </c>
      <c r="B43" s="43" t="s">
        <v>41</v>
      </c>
      <c r="C43" s="43" t="s">
        <v>104</v>
      </c>
      <c r="D43" s="43" t="s">
        <v>43</v>
      </c>
      <c r="E43" s="48">
        <v>29.6</v>
      </c>
      <c r="F43" s="49" t="s">
        <v>105</v>
      </c>
      <c r="G43" s="43"/>
      <c r="H43" s="43"/>
      <c r="I43" s="43"/>
      <c r="J43" s="50" t="s">
        <v>45</v>
      </c>
      <c r="L43" s="38" t="str">
        <f t="shared" si="0"/>
        <v>160401</v>
      </c>
    </row>
    <row r="44" ht="30" customHeight="true" spans="1:12">
      <c r="A44" s="43">
        <v>38</v>
      </c>
      <c r="B44" s="43" t="s">
        <v>41</v>
      </c>
      <c r="C44" s="43" t="s">
        <v>106</v>
      </c>
      <c r="D44" s="43" t="s">
        <v>43</v>
      </c>
      <c r="E44" s="48">
        <v>24.5</v>
      </c>
      <c r="F44" s="49" t="s">
        <v>107</v>
      </c>
      <c r="G44" s="43"/>
      <c r="H44" s="43"/>
      <c r="I44" s="43"/>
      <c r="J44" s="50" t="s">
        <v>45</v>
      </c>
      <c r="L44" s="38" t="str">
        <f t="shared" si="0"/>
        <v>160401</v>
      </c>
    </row>
    <row r="45" ht="30" customHeight="true" spans="1:12">
      <c r="A45" s="43">
        <v>39</v>
      </c>
      <c r="B45" s="43" t="s">
        <v>41</v>
      </c>
      <c r="C45" s="43" t="s">
        <v>108</v>
      </c>
      <c r="D45" s="43" t="s">
        <v>43</v>
      </c>
      <c r="E45" s="48">
        <v>10.5</v>
      </c>
      <c r="F45" s="49" t="s">
        <v>109</v>
      </c>
      <c r="G45" s="43"/>
      <c r="H45" s="43"/>
      <c r="I45" s="43"/>
      <c r="J45" s="50" t="s">
        <v>45</v>
      </c>
      <c r="L45" s="38" t="str">
        <f t="shared" si="0"/>
        <v>160401</v>
      </c>
    </row>
    <row r="46" ht="30" customHeight="true" spans="1:12">
      <c r="A46" s="43">
        <v>40</v>
      </c>
      <c r="B46" s="43" t="s">
        <v>41</v>
      </c>
      <c r="C46" s="43" t="s">
        <v>110</v>
      </c>
      <c r="D46" s="43" t="s">
        <v>43</v>
      </c>
      <c r="E46" s="48">
        <v>4.88</v>
      </c>
      <c r="F46" s="49" t="s">
        <v>111</v>
      </c>
      <c r="G46" s="43"/>
      <c r="H46" s="43"/>
      <c r="I46" s="43"/>
      <c r="J46" s="50" t="s">
        <v>45</v>
      </c>
      <c r="L46" s="38" t="str">
        <f t="shared" si="0"/>
        <v>160401</v>
      </c>
    </row>
    <row r="47" ht="30" customHeight="true" spans="1:12">
      <c r="A47" s="43">
        <v>41</v>
      </c>
      <c r="B47" s="43" t="s">
        <v>41</v>
      </c>
      <c r="C47" s="43" t="s">
        <v>112</v>
      </c>
      <c r="D47" s="43" t="s">
        <v>113</v>
      </c>
      <c r="E47" s="48">
        <v>0.346163</v>
      </c>
      <c r="F47" s="49" t="s">
        <v>114</v>
      </c>
      <c r="G47" s="43"/>
      <c r="H47" s="43"/>
      <c r="I47" s="43"/>
      <c r="J47" s="50" t="s">
        <v>45</v>
      </c>
      <c r="L47" s="38" t="str">
        <f t="shared" si="0"/>
        <v>160410</v>
      </c>
    </row>
    <row r="48" ht="30" customHeight="true" spans="1:12">
      <c r="A48" s="43">
        <v>42</v>
      </c>
      <c r="B48" s="43" t="s">
        <v>41</v>
      </c>
      <c r="C48" s="43" t="s">
        <v>112</v>
      </c>
      <c r="D48" s="43" t="s">
        <v>113</v>
      </c>
      <c r="E48" s="48">
        <v>0.327148</v>
      </c>
      <c r="F48" s="49" t="s">
        <v>115</v>
      </c>
      <c r="G48" s="43"/>
      <c r="H48" s="43"/>
      <c r="I48" s="43"/>
      <c r="J48" s="50" t="s">
        <v>45</v>
      </c>
      <c r="L48" s="38" t="str">
        <f t="shared" si="0"/>
        <v>160410</v>
      </c>
    </row>
    <row r="49" ht="30" customHeight="true" spans="1:12">
      <c r="A49" s="43">
        <v>43</v>
      </c>
      <c r="B49" s="43" t="s">
        <v>41</v>
      </c>
      <c r="C49" s="43" t="s">
        <v>112</v>
      </c>
      <c r="D49" s="43" t="s">
        <v>113</v>
      </c>
      <c r="E49" s="48">
        <v>0.302495</v>
      </c>
      <c r="F49" s="49" t="s">
        <v>116</v>
      </c>
      <c r="G49" s="43"/>
      <c r="H49" s="43"/>
      <c r="I49" s="43"/>
      <c r="J49" s="50" t="s">
        <v>45</v>
      </c>
      <c r="L49" s="38" t="str">
        <f t="shared" si="0"/>
        <v>160410</v>
      </c>
    </row>
    <row r="50" ht="30" customHeight="true" spans="1:12">
      <c r="A50" s="43">
        <v>44</v>
      </c>
      <c r="B50" s="43" t="s">
        <v>41</v>
      </c>
      <c r="C50" s="43" t="s">
        <v>112</v>
      </c>
      <c r="D50" s="43" t="s">
        <v>113</v>
      </c>
      <c r="E50" s="48">
        <v>0.241192</v>
      </c>
      <c r="F50" s="49" t="s">
        <v>117</v>
      </c>
      <c r="G50" s="43"/>
      <c r="H50" s="43"/>
      <c r="I50" s="43"/>
      <c r="J50" s="50" t="s">
        <v>45</v>
      </c>
      <c r="L50" s="38" t="str">
        <f t="shared" si="0"/>
        <v>160410</v>
      </c>
    </row>
    <row r="51" ht="30" customHeight="true" spans="1:12">
      <c r="A51" s="43">
        <v>45</v>
      </c>
      <c r="B51" s="43" t="s">
        <v>41</v>
      </c>
      <c r="C51" s="43" t="s">
        <v>112</v>
      </c>
      <c r="D51" s="43" t="s">
        <v>113</v>
      </c>
      <c r="E51" s="48">
        <v>0.238816</v>
      </c>
      <c r="F51" s="49" t="s">
        <v>118</v>
      </c>
      <c r="G51" s="43"/>
      <c r="H51" s="43"/>
      <c r="I51" s="43"/>
      <c r="J51" s="50" t="s">
        <v>45</v>
      </c>
      <c r="L51" s="38" t="str">
        <f t="shared" si="0"/>
        <v>160410</v>
      </c>
    </row>
    <row r="52" ht="30" customHeight="true" spans="1:12">
      <c r="A52" s="43">
        <v>46</v>
      </c>
      <c r="B52" s="43" t="s">
        <v>41</v>
      </c>
      <c r="C52" s="43" t="s">
        <v>112</v>
      </c>
      <c r="D52" s="43" t="s">
        <v>113</v>
      </c>
      <c r="E52" s="48">
        <v>0.238484</v>
      </c>
      <c r="F52" s="49" t="s">
        <v>119</v>
      </c>
      <c r="G52" s="43"/>
      <c r="H52" s="43"/>
      <c r="I52" s="43"/>
      <c r="J52" s="50" t="s">
        <v>45</v>
      </c>
      <c r="L52" s="38" t="str">
        <f t="shared" si="0"/>
        <v>160410</v>
      </c>
    </row>
    <row r="53" ht="30" customHeight="true" spans="1:12">
      <c r="A53" s="43">
        <v>47</v>
      </c>
      <c r="B53" s="43" t="s">
        <v>41</v>
      </c>
      <c r="C53" s="43" t="s">
        <v>112</v>
      </c>
      <c r="D53" s="43" t="s">
        <v>113</v>
      </c>
      <c r="E53" s="48">
        <v>0.232825</v>
      </c>
      <c r="F53" s="49" t="s">
        <v>120</v>
      </c>
      <c r="G53" s="43"/>
      <c r="H53" s="43"/>
      <c r="I53" s="43"/>
      <c r="J53" s="50" t="s">
        <v>45</v>
      </c>
      <c r="L53" s="38" t="str">
        <f t="shared" si="0"/>
        <v>160410</v>
      </c>
    </row>
    <row r="54" ht="30" customHeight="true" spans="1:12">
      <c r="A54" s="43">
        <v>48</v>
      </c>
      <c r="B54" s="43" t="s">
        <v>41</v>
      </c>
      <c r="C54" s="43" t="s">
        <v>112</v>
      </c>
      <c r="D54" s="43" t="s">
        <v>113</v>
      </c>
      <c r="E54" s="48">
        <v>0.227654</v>
      </c>
      <c r="F54" s="49" t="s">
        <v>121</v>
      </c>
      <c r="G54" s="43"/>
      <c r="H54" s="43"/>
      <c r="I54" s="43"/>
      <c r="J54" s="50" t="s">
        <v>45</v>
      </c>
      <c r="L54" s="38" t="str">
        <f t="shared" si="0"/>
        <v>160410</v>
      </c>
    </row>
    <row r="55" ht="30" customHeight="true" spans="1:12">
      <c r="A55" s="43">
        <v>49</v>
      </c>
      <c r="B55" s="43" t="s">
        <v>41</v>
      </c>
      <c r="C55" s="43" t="s">
        <v>112</v>
      </c>
      <c r="D55" s="43" t="s">
        <v>113</v>
      </c>
      <c r="E55" s="48">
        <v>0.223583</v>
      </c>
      <c r="F55" s="49" t="s">
        <v>122</v>
      </c>
      <c r="G55" s="43"/>
      <c r="H55" s="43"/>
      <c r="I55" s="43"/>
      <c r="J55" s="50" t="s">
        <v>45</v>
      </c>
      <c r="L55" s="38" t="str">
        <f t="shared" si="0"/>
        <v>160410</v>
      </c>
    </row>
    <row r="56" ht="30" customHeight="true" spans="1:12">
      <c r="A56" s="43">
        <v>50</v>
      </c>
      <c r="B56" s="43" t="s">
        <v>41</v>
      </c>
      <c r="C56" s="43" t="s">
        <v>112</v>
      </c>
      <c r="D56" s="43" t="s">
        <v>113</v>
      </c>
      <c r="E56" s="48">
        <v>0.223182</v>
      </c>
      <c r="F56" s="49" t="s">
        <v>123</v>
      </c>
      <c r="G56" s="43"/>
      <c r="H56" s="43"/>
      <c r="I56" s="43"/>
      <c r="J56" s="50" t="s">
        <v>45</v>
      </c>
      <c r="L56" s="38" t="str">
        <f t="shared" si="0"/>
        <v>160410</v>
      </c>
    </row>
    <row r="57" ht="30" customHeight="true" spans="1:12">
      <c r="A57" s="43">
        <v>51</v>
      </c>
      <c r="B57" s="43" t="s">
        <v>41</v>
      </c>
      <c r="C57" s="43" t="s">
        <v>112</v>
      </c>
      <c r="D57" s="43" t="s">
        <v>113</v>
      </c>
      <c r="E57" s="48">
        <v>0.216911</v>
      </c>
      <c r="F57" s="49" t="s">
        <v>124</v>
      </c>
      <c r="G57" s="43"/>
      <c r="H57" s="43"/>
      <c r="I57" s="43"/>
      <c r="J57" s="50" t="s">
        <v>45</v>
      </c>
      <c r="L57" s="38" t="str">
        <f t="shared" si="0"/>
        <v>160410</v>
      </c>
    </row>
    <row r="58" ht="30" customHeight="true" spans="1:12">
      <c r="A58" s="43">
        <v>52</v>
      </c>
      <c r="B58" s="43" t="s">
        <v>41</v>
      </c>
      <c r="C58" s="43" t="s">
        <v>112</v>
      </c>
      <c r="D58" s="43" t="s">
        <v>113</v>
      </c>
      <c r="E58" s="48">
        <v>0.149061</v>
      </c>
      <c r="F58" s="49" t="s">
        <v>125</v>
      </c>
      <c r="G58" s="43"/>
      <c r="H58" s="43"/>
      <c r="I58" s="43"/>
      <c r="J58" s="50" t="s">
        <v>45</v>
      </c>
      <c r="L58" s="38" t="str">
        <f t="shared" si="0"/>
        <v>160410</v>
      </c>
    </row>
    <row r="59" ht="30" customHeight="true" spans="1:12">
      <c r="A59" s="43">
        <v>53</v>
      </c>
      <c r="B59" s="43" t="s">
        <v>41</v>
      </c>
      <c r="C59" s="43" t="s">
        <v>112</v>
      </c>
      <c r="D59" s="43" t="s">
        <v>113</v>
      </c>
      <c r="E59" s="48">
        <v>0.12856</v>
      </c>
      <c r="F59" s="49" t="s">
        <v>126</v>
      </c>
      <c r="G59" s="43"/>
      <c r="H59" s="43"/>
      <c r="I59" s="43"/>
      <c r="J59" s="50" t="s">
        <v>45</v>
      </c>
      <c r="L59" s="38" t="str">
        <f t="shared" si="0"/>
        <v>160410</v>
      </c>
    </row>
    <row r="60" ht="30" customHeight="true" spans="1:12">
      <c r="A60" s="43">
        <v>54</v>
      </c>
      <c r="B60" s="43" t="s">
        <v>41</v>
      </c>
      <c r="C60" s="43" t="s">
        <v>112</v>
      </c>
      <c r="D60" s="43" t="s">
        <v>113</v>
      </c>
      <c r="E60" s="48">
        <v>0.08613</v>
      </c>
      <c r="F60" s="49" t="s">
        <v>127</v>
      </c>
      <c r="G60" s="43"/>
      <c r="H60" s="43"/>
      <c r="I60" s="43"/>
      <c r="J60" s="50" t="s">
        <v>45</v>
      </c>
      <c r="L60" s="38" t="str">
        <f t="shared" si="0"/>
        <v>160410</v>
      </c>
    </row>
    <row r="61" ht="30" customHeight="true" spans="1:12">
      <c r="A61" s="43">
        <v>55</v>
      </c>
      <c r="B61" s="43" t="s">
        <v>41</v>
      </c>
      <c r="C61" s="43" t="s">
        <v>112</v>
      </c>
      <c r="D61" s="43" t="s">
        <v>113</v>
      </c>
      <c r="E61" s="48">
        <v>0.082842</v>
      </c>
      <c r="F61" s="49" t="s">
        <v>128</v>
      </c>
      <c r="G61" s="43"/>
      <c r="H61" s="43"/>
      <c r="I61" s="43"/>
      <c r="J61" s="50" t="s">
        <v>45</v>
      </c>
      <c r="L61" s="38" t="str">
        <f t="shared" si="0"/>
        <v>160410</v>
      </c>
    </row>
    <row r="62" ht="30" customHeight="true" spans="1:12">
      <c r="A62" s="43">
        <v>56</v>
      </c>
      <c r="B62" s="43" t="s">
        <v>41</v>
      </c>
      <c r="C62" s="43" t="s">
        <v>129</v>
      </c>
      <c r="D62" s="43" t="s">
        <v>43</v>
      </c>
      <c r="E62" s="48">
        <v>2.065</v>
      </c>
      <c r="F62" s="49" t="s">
        <v>130</v>
      </c>
      <c r="G62" s="43"/>
      <c r="H62" s="43"/>
      <c r="I62" s="43"/>
      <c r="J62" s="50" t="s">
        <v>45</v>
      </c>
      <c r="L62" s="38" t="str">
        <f t="shared" si="0"/>
        <v>160401</v>
      </c>
    </row>
    <row r="63" ht="30" customHeight="true" spans="1:12">
      <c r="A63" s="43">
        <v>57</v>
      </c>
      <c r="B63" s="43" t="s">
        <v>131</v>
      </c>
      <c r="C63" s="43" t="s">
        <v>132</v>
      </c>
      <c r="D63" s="43" t="s">
        <v>133</v>
      </c>
      <c r="E63" s="48">
        <v>2461.5</v>
      </c>
      <c r="F63" s="49" t="s">
        <v>134</v>
      </c>
      <c r="G63" s="43"/>
      <c r="H63" s="43"/>
      <c r="I63" s="43"/>
      <c r="J63" s="50" t="s">
        <v>45</v>
      </c>
      <c r="L63" s="38" t="str">
        <f t="shared" si="0"/>
        <v>220201</v>
      </c>
    </row>
    <row r="64" ht="30" customHeight="true" spans="1:12">
      <c r="A64" s="43">
        <v>58</v>
      </c>
      <c r="B64" s="43" t="s">
        <v>131</v>
      </c>
      <c r="C64" s="43" t="s">
        <v>132</v>
      </c>
      <c r="D64" s="43" t="s">
        <v>133</v>
      </c>
      <c r="E64" s="48">
        <v>1642</v>
      </c>
      <c r="F64" s="49" t="s">
        <v>135</v>
      </c>
      <c r="G64" s="43"/>
      <c r="H64" s="43"/>
      <c r="I64" s="43"/>
      <c r="J64" s="50" t="s">
        <v>45</v>
      </c>
      <c r="L64" s="38" t="str">
        <f t="shared" si="0"/>
        <v>220201</v>
      </c>
    </row>
    <row r="65" ht="30" customHeight="true" spans="1:12">
      <c r="A65" s="43">
        <v>59</v>
      </c>
      <c r="B65" s="43" t="s">
        <v>131</v>
      </c>
      <c r="C65" s="43" t="s">
        <v>132</v>
      </c>
      <c r="D65" s="43" t="s">
        <v>133</v>
      </c>
      <c r="E65" s="48">
        <v>24</v>
      </c>
      <c r="F65" s="49" t="s">
        <v>136</v>
      </c>
      <c r="G65" s="43"/>
      <c r="H65" s="43"/>
      <c r="I65" s="43"/>
      <c r="J65" s="50" t="s">
        <v>45</v>
      </c>
      <c r="L65" s="38" t="str">
        <f t="shared" si="0"/>
        <v>220201</v>
      </c>
    </row>
    <row r="66" ht="30" customHeight="true" spans="1:12">
      <c r="A66" s="43">
        <v>60</v>
      </c>
      <c r="B66" s="43" t="s">
        <v>131</v>
      </c>
      <c r="C66" s="43" t="s">
        <v>132</v>
      </c>
      <c r="D66" s="43" t="s">
        <v>133</v>
      </c>
      <c r="E66" s="48">
        <v>0.83</v>
      </c>
      <c r="F66" s="49" t="s">
        <v>137</v>
      </c>
      <c r="G66" s="43"/>
      <c r="H66" s="43"/>
      <c r="I66" s="43"/>
      <c r="J66" s="50" t="s">
        <v>45</v>
      </c>
      <c r="L66" s="38" t="str">
        <f t="shared" si="0"/>
        <v>220201</v>
      </c>
    </row>
    <row r="67" ht="30" customHeight="true" spans="1:12">
      <c r="A67" s="43">
        <v>61</v>
      </c>
      <c r="B67" s="43" t="s">
        <v>131</v>
      </c>
      <c r="C67" s="43" t="s">
        <v>132</v>
      </c>
      <c r="D67" s="43" t="s">
        <v>133</v>
      </c>
      <c r="E67" s="48">
        <v>0.2</v>
      </c>
      <c r="F67" s="49" t="s">
        <v>138</v>
      </c>
      <c r="G67" s="43"/>
      <c r="H67" s="43"/>
      <c r="I67" s="43"/>
      <c r="J67" s="50" t="s">
        <v>45</v>
      </c>
      <c r="L67" s="38" t="str">
        <f t="shared" si="0"/>
        <v>220201</v>
      </c>
    </row>
    <row r="68" ht="30" customHeight="true" spans="1:12">
      <c r="A68" s="43">
        <v>62</v>
      </c>
      <c r="B68" s="43" t="s">
        <v>131</v>
      </c>
      <c r="C68" s="43" t="s">
        <v>139</v>
      </c>
      <c r="D68" s="43" t="s">
        <v>43</v>
      </c>
      <c r="E68" s="48">
        <v>541.92</v>
      </c>
      <c r="F68" s="49" t="s">
        <v>140</v>
      </c>
      <c r="G68" s="43"/>
      <c r="H68" s="43"/>
      <c r="I68" s="43"/>
      <c r="J68" s="50" t="s">
        <v>45</v>
      </c>
      <c r="L68" s="38" t="str">
        <f t="shared" si="0"/>
        <v>160401</v>
      </c>
    </row>
    <row r="69" ht="30" customHeight="true" spans="1:12">
      <c r="A69" s="43">
        <v>63</v>
      </c>
      <c r="B69" s="43" t="s">
        <v>131</v>
      </c>
      <c r="C69" s="43" t="s">
        <v>139</v>
      </c>
      <c r="D69" s="43" t="s">
        <v>43</v>
      </c>
      <c r="E69" s="48">
        <v>500</v>
      </c>
      <c r="F69" s="49" t="s">
        <v>141</v>
      </c>
      <c r="G69" s="43"/>
      <c r="H69" s="43"/>
      <c r="I69" s="43"/>
      <c r="J69" s="50" t="s">
        <v>45</v>
      </c>
      <c r="L69" s="38" t="str">
        <f t="shared" si="0"/>
        <v>160401</v>
      </c>
    </row>
    <row r="70" ht="30" customHeight="true" spans="1:12">
      <c r="A70" s="43">
        <v>64</v>
      </c>
      <c r="B70" s="43" t="s">
        <v>131</v>
      </c>
      <c r="C70" s="43" t="s">
        <v>139</v>
      </c>
      <c r="D70" s="43" t="s">
        <v>43</v>
      </c>
      <c r="E70" s="48">
        <v>500</v>
      </c>
      <c r="F70" s="49" t="s">
        <v>142</v>
      </c>
      <c r="G70" s="43"/>
      <c r="H70" s="43"/>
      <c r="I70" s="43"/>
      <c r="J70" s="50" t="s">
        <v>45</v>
      </c>
      <c r="L70" s="38" t="str">
        <f t="shared" si="0"/>
        <v>160401</v>
      </c>
    </row>
    <row r="71" ht="30" customHeight="true" spans="1:12">
      <c r="A71" s="43">
        <v>65</v>
      </c>
      <c r="B71" s="43" t="s">
        <v>131</v>
      </c>
      <c r="C71" s="43" t="s">
        <v>49</v>
      </c>
      <c r="D71" s="43" t="s">
        <v>43</v>
      </c>
      <c r="E71" s="48">
        <v>1483.6</v>
      </c>
      <c r="F71" s="49" t="s">
        <v>143</v>
      </c>
      <c r="G71" s="43"/>
      <c r="H71" s="43"/>
      <c r="I71" s="43"/>
      <c r="J71" s="50" t="s">
        <v>45</v>
      </c>
      <c r="L71" s="38" t="str">
        <f t="shared" si="0"/>
        <v>160401</v>
      </c>
    </row>
    <row r="72" ht="30" customHeight="true" spans="1:12">
      <c r="A72" s="43">
        <v>66</v>
      </c>
      <c r="B72" s="43" t="s">
        <v>131</v>
      </c>
      <c r="C72" s="43" t="s">
        <v>49</v>
      </c>
      <c r="D72" s="43" t="s">
        <v>43</v>
      </c>
      <c r="E72" s="48">
        <v>500</v>
      </c>
      <c r="F72" s="49" t="s">
        <v>144</v>
      </c>
      <c r="G72" s="43"/>
      <c r="H72" s="43"/>
      <c r="I72" s="43"/>
      <c r="J72" s="50" t="s">
        <v>45</v>
      </c>
      <c r="L72" s="38" t="str">
        <f t="shared" si="0"/>
        <v>160401</v>
      </c>
    </row>
    <row r="73" ht="30" customHeight="true" spans="1:12">
      <c r="A73" s="43">
        <v>67</v>
      </c>
      <c r="B73" s="43" t="s">
        <v>131</v>
      </c>
      <c r="C73" s="43" t="s">
        <v>49</v>
      </c>
      <c r="D73" s="43" t="s">
        <v>43</v>
      </c>
      <c r="E73" s="48">
        <v>500</v>
      </c>
      <c r="F73" s="49" t="s">
        <v>145</v>
      </c>
      <c r="G73" s="43"/>
      <c r="H73" s="43"/>
      <c r="I73" s="43"/>
      <c r="J73" s="50" t="s">
        <v>45</v>
      </c>
      <c r="L73" s="38" t="str">
        <f t="shared" ref="L73:L136" si="1">LEFT(D73,6)</f>
        <v>160401</v>
      </c>
    </row>
    <row r="74" ht="30" customHeight="true" spans="1:12">
      <c r="A74" s="43">
        <v>68</v>
      </c>
      <c r="B74" s="43" t="s">
        <v>131</v>
      </c>
      <c r="C74" s="43" t="s">
        <v>49</v>
      </c>
      <c r="D74" s="43" t="s">
        <v>43</v>
      </c>
      <c r="E74" s="48">
        <v>483.6</v>
      </c>
      <c r="F74" s="49" t="s">
        <v>146</v>
      </c>
      <c r="G74" s="43"/>
      <c r="H74" s="43"/>
      <c r="I74" s="43"/>
      <c r="J74" s="50" t="s">
        <v>45</v>
      </c>
      <c r="L74" s="38" t="str">
        <f t="shared" si="1"/>
        <v>160401</v>
      </c>
    </row>
    <row r="75" ht="30" customHeight="true" spans="1:12">
      <c r="A75" s="43">
        <v>69</v>
      </c>
      <c r="B75" s="43" t="s">
        <v>131</v>
      </c>
      <c r="C75" s="43" t="s">
        <v>54</v>
      </c>
      <c r="D75" s="43" t="s">
        <v>43</v>
      </c>
      <c r="E75" s="48">
        <v>324</v>
      </c>
      <c r="F75" s="49" t="s">
        <v>147</v>
      </c>
      <c r="G75" s="43"/>
      <c r="H75" s="43"/>
      <c r="I75" s="43"/>
      <c r="J75" s="50" t="s">
        <v>45</v>
      </c>
      <c r="L75" s="38" t="str">
        <f t="shared" si="1"/>
        <v>160401</v>
      </c>
    </row>
    <row r="76" ht="30" customHeight="true" spans="1:12">
      <c r="A76" s="43">
        <v>70</v>
      </c>
      <c r="B76" s="43" t="s">
        <v>131</v>
      </c>
      <c r="C76" s="43" t="s">
        <v>148</v>
      </c>
      <c r="D76" s="43" t="s">
        <v>43</v>
      </c>
      <c r="E76" s="48">
        <v>324</v>
      </c>
      <c r="F76" s="49" t="s">
        <v>149</v>
      </c>
      <c r="G76" s="43"/>
      <c r="H76" s="43"/>
      <c r="I76" s="43"/>
      <c r="J76" s="50" t="s">
        <v>45</v>
      </c>
      <c r="L76" s="38" t="str">
        <f t="shared" si="1"/>
        <v>160401</v>
      </c>
    </row>
    <row r="77" ht="30" customHeight="true" spans="1:12">
      <c r="A77" s="43">
        <v>71</v>
      </c>
      <c r="B77" s="43" t="s">
        <v>131</v>
      </c>
      <c r="C77" s="43" t="s">
        <v>150</v>
      </c>
      <c r="D77" s="43" t="s">
        <v>43</v>
      </c>
      <c r="E77" s="48">
        <v>295.1445</v>
      </c>
      <c r="F77" s="49" t="s">
        <v>151</v>
      </c>
      <c r="G77" s="43"/>
      <c r="H77" s="43"/>
      <c r="I77" s="43"/>
      <c r="J77" s="50" t="s">
        <v>45</v>
      </c>
      <c r="L77" s="38" t="str">
        <f t="shared" si="1"/>
        <v>160401</v>
      </c>
    </row>
    <row r="78" ht="30" customHeight="true" spans="1:12">
      <c r="A78" s="43">
        <v>72</v>
      </c>
      <c r="B78" s="43" t="s">
        <v>131</v>
      </c>
      <c r="C78" s="43" t="s">
        <v>152</v>
      </c>
      <c r="D78" s="43" t="s">
        <v>43</v>
      </c>
      <c r="E78" s="48">
        <v>210</v>
      </c>
      <c r="F78" s="49" t="s">
        <v>153</v>
      </c>
      <c r="G78" s="43"/>
      <c r="H78" s="43"/>
      <c r="I78" s="43"/>
      <c r="J78" s="50" t="s">
        <v>45</v>
      </c>
      <c r="L78" s="38" t="str">
        <f t="shared" si="1"/>
        <v>160401</v>
      </c>
    </row>
    <row r="79" ht="30" customHeight="true" spans="1:12">
      <c r="A79" s="43">
        <v>73</v>
      </c>
      <c r="B79" s="43" t="s">
        <v>131</v>
      </c>
      <c r="C79" s="43" t="s">
        <v>154</v>
      </c>
      <c r="D79" s="43" t="s">
        <v>43</v>
      </c>
      <c r="E79" s="48">
        <v>114</v>
      </c>
      <c r="F79" s="49" t="s">
        <v>155</v>
      </c>
      <c r="G79" s="43"/>
      <c r="H79" s="43"/>
      <c r="I79" s="43"/>
      <c r="J79" s="50" t="s">
        <v>45</v>
      </c>
      <c r="L79" s="38" t="str">
        <f t="shared" si="1"/>
        <v>160401</v>
      </c>
    </row>
    <row r="80" ht="30" customHeight="true" spans="1:12">
      <c r="A80" s="43">
        <v>74</v>
      </c>
      <c r="B80" s="43" t="s">
        <v>131</v>
      </c>
      <c r="C80" s="43" t="s">
        <v>154</v>
      </c>
      <c r="D80" s="43" t="s">
        <v>43</v>
      </c>
      <c r="E80" s="48">
        <v>68.4</v>
      </c>
      <c r="F80" s="49" t="s">
        <v>156</v>
      </c>
      <c r="G80" s="43"/>
      <c r="H80" s="43"/>
      <c r="I80" s="43"/>
      <c r="J80" s="50" t="s">
        <v>45</v>
      </c>
      <c r="L80" s="38" t="str">
        <f t="shared" si="1"/>
        <v>160401</v>
      </c>
    </row>
    <row r="81" ht="30" customHeight="true" spans="1:12">
      <c r="A81" s="43">
        <v>75</v>
      </c>
      <c r="B81" s="43" t="s">
        <v>131</v>
      </c>
      <c r="C81" s="43" t="s">
        <v>157</v>
      </c>
      <c r="D81" s="43" t="s">
        <v>43</v>
      </c>
      <c r="E81" s="48">
        <v>56.505</v>
      </c>
      <c r="F81" s="49" t="s">
        <v>158</v>
      </c>
      <c r="G81" s="43"/>
      <c r="H81" s="43"/>
      <c r="I81" s="43"/>
      <c r="J81" s="50" t="s">
        <v>45</v>
      </c>
      <c r="L81" s="38" t="str">
        <f t="shared" si="1"/>
        <v>160401</v>
      </c>
    </row>
    <row r="82" ht="30" customHeight="true" spans="1:12">
      <c r="A82" s="43">
        <v>76</v>
      </c>
      <c r="B82" s="43" t="s">
        <v>131</v>
      </c>
      <c r="C82" s="43" t="s">
        <v>157</v>
      </c>
      <c r="D82" s="43" t="s">
        <v>43</v>
      </c>
      <c r="E82" s="48">
        <v>56.505</v>
      </c>
      <c r="F82" s="49" t="s">
        <v>159</v>
      </c>
      <c r="G82" s="43"/>
      <c r="H82" s="43"/>
      <c r="I82" s="43"/>
      <c r="J82" s="50" t="s">
        <v>45</v>
      </c>
      <c r="L82" s="38" t="str">
        <f t="shared" si="1"/>
        <v>160401</v>
      </c>
    </row>
    <row r="83" ht="30" customHeight="true" spans="1:12">
      <c r="A83" s="43">
        <v>77</v>
      </c>
      <c r="B83" s="43" t="s">
        <v>131</v>
      </c>
      <c r="C83" s="43" t="s">
        <v>160</v>
      </c>
      <c r="D83" s="43" t="s">
        <v>43</v>
      </c>
      <c r="E83" s="48">
        <v>65</v>
      </c>
      <c r="F83" s="49" t="s">
        <v>161</v>
      </c>
      <c r="G83" s="43"/>
      <c r="H83" s="43"/>
      <c r="I83" s="43"/>
      <c r="J83" s="50" t="s">
        <v>45</v>
      </c>
      <c r="L83" s="38" t="str">
        <f t="shared" si="1"/>
        <v>160401</v>
      </c>
    </row>
    <row r="84" ht="30" customHeight="true" spans="1:12">
      <c r="A84" s="43">
        <v>78</v>
      </c>
      <c r="B84" s="43" t="s">
        <v>131</v>
      </c>
      <c r="C84" s="43" t="s">
        <v>82</v>
      </c>
      <c r="D84" s="43" t="s">
        <v>43</v>
      </c>
      <c r="E84" s="48">
        <v>59.6808</v>
      </c>
      <c r="F84" s="49" t="s">
        <v>162</v>
      </c>
      <c r="G84" s="43"/>
      <c r="H84" s="43"/>
      <c r="I84" s="43"/>
      <c r="J84" s="50" t="s">
        <v>45</v>
      </c>
      <c r="L84" s="38" t="str">
        <f t="shared" si="1"/>
        <v>160401</v>
      </c>
    </row>
    <row r="85" ht="30" customHeight="true" spans="1:12">
      <c r="A85" s="43">
        <v>79</v>
      </c>
      <c r="B85" s="43" t="s">
        <v>131</v>
      </c>
      <c r="C85" s="43" t="s">
        <v>163</v>
      </c>
      <c r="D85" s="43" t="s">
        <v>43</v>
      </c>
      <c r="E85" s="48">
        <v>41.07</v>
      </c>
      <c r="F85" s="49" t="s">
        <v>164</v>
      </c>
      <c r="G85" s="43"/>
      <c r="H85" s="43"/>
      <c r="I85" s="43"/>
      <c r="J85" s="50" t="s">
        <v>45</v>
      </c>
      <c r="L85" s="38" t="str">
        <f t="shared" si="1"/>
        <v>160401</v>
      </c>
    </row>
    <row r="86" ht="30" customHeight="true" spans="1:12">
      <c r="A86" s="43">
        <v>80</v>
      </c>
      <c r="B86" s="43" t="s">
        <v>131</v>
      </c>
      <c r="C86" s="43" t="s">
        <v>165</v>
      </c>
      <c r="D86" s="43" t="s">
        <v>43</v>
      </c>
      <c r="E86" s="48">
        <v>17.9864</v>
      </c>
      <c r="F86" s="49" t="s">
        <v>166</v>
      </c>
      <c r="G86" s="43"/>
      <c r="H86" s="43"/>
      <c r="I86" s="43"/>
      <c r="J86" s="50" t="s">
        <v>45</v>
      </c>
      <c r="L86" s="38" t="str">
        <f t="shared" si="1"/>
        <v>160401</v>
      </c>
    </row>
    <row r="87" ht="30" customHeight="true" spans="1:12">
      <c r="A87" s="43">
        <v>81</v>
      </c>
      <c r="B87" s="43" t="s">
        <v>131</v>
      </c>
      <c r="C87" s="43" t="s">
        <v>165</v>
      </c>
      <c r="D87" s="43" t="s">
        <v>43</v>
      </c>
      <c r="E87" s="48">
        <v>17.9864</v>
      </c>
      <c r="F87" s="49" t="s">
        <v>167</v>
      </c>
      <c r="G87" s="43"/>
      <c r="H87" s="43"/>
      <c r="I87" s="43"/>
      <c r="J87" s="50" t="s">
        <v>45</v>
      </c>
      <c r="L87" s="38" t="str">
        <f t="shared" si="1"/>
        <v>160401</v>
      </c>
    </row>
    <row r="88" ht="30" customHeight="true" spans="1:12">
      <c r="A88" s="43">
        <v>82</v>
      </c>
      <c r="B88" s="43" t="s">
        <v>131</v>
      </c>
      <c r="C88" s="43" t="s">
        <v>168</v>
      </c>
      <c r="D88" s="43" t="s">
        <v>43</v>
      </c>
      <c r="E88" s="48">
        <v>31.8236</v>
      </c>
      <c r="F88" s="49" t="s">
        <v>169</v>
      </c>
      <c r="G88" s="43"/>
      <c r="H88" s="43"/>
      <c r="I88" s="43"/>
      <c r="J88" s="50" t="s">
        <v>45</v>
      </c>
      <c r="L88" s="38" t="str">
        <f t="shared" si="1"/>
        <v>160401</v>
      </c>
    </row>
    <row r="89" ht="30" customHeight="true" spans="1:12">
      <c r="A89" s="43">
        <v>83</v>
      </c>
      <c r="B89" s="43" t="s">
        <v>131</v>
      </c>
      <c r="C89" s="43" t="s">
        <v>170</v>
      </c>
      <c r="D89" s="43" t="s">
        <v>43</v>
      </c>
      <c r="E89" s="48">
        <v>12.6884</v>
      </c>
      <c r="F89" s="49" t="s">
        <v>171</v>
      </c>
      <c r="G89" s="43"/>
      <c r="H89" s="43"/>
      <c r="I89" s="43"/>
      <c r="J89" s="50" t="s">
        <v>45</v>
      </c>
      <c r="L89" s="38" t="str">
        <f t="shared" si="1"/>
        <v>160401</v>
      </c>
    </row>
    <row r="90" ht="30" customHeight="true" spans="1:12">
      <c r="A90" s="43">
        <v>84</v>
      </c>
      <c r="B90" s="43" t="s">
        <v>131</v>
      </c>
      <c r="C90" s="43" t="s">
        <v>170</v>
      </c>
      <c r="D90" s="43" t="s">
        <v>43</v>
      </c>
      <c r="E90" s="48">
        <v>11.3668</v>
      </c>
      <c r="F90" s="49" t="s">
        <v>172</v>
      </c>
      <c r="G90" s="43"/>
      <c r="H90" s="43"/>
      <c r="I90" s="43"/>
      <c r="J90" s="50" t="s">
        <v>45</v>
      </c>
      <c r="L90" s="38" t="str">
        <f t="shared" si="1"/>
        <v>160401</v>
      </c>
    </row>
    <row r="91" ht="30" customHeight="true" spans="1:12">
      <c r="A91" s="43">
        <v>85</v>
      </c>
      <c r="B91" s="43" t="s">
        <v>131</v>
      </c>
      <c r="C91" s="43" t="s">
        <v>170</v>
      </c>
      <c r="D91" s="43" t="s">
        <v>43</v>
      </c>
      <c r="E91" s="48">
        <v>2.9028</v>
      </c>
      <c r="F91" s="49" t="s">
        <v>173</v>
      </c>
      <c r="G91" s="43"/>
      <c r="H91" s="43"/>
      <c r="I91" s="43"/>
      <c r="J91" s="50" t="s">
        <v>45</v>
      </c>
      <c r="L91" s="38" t="str">
        <f t="shared" si="1"/>
        <v>160401</v>
      </c>
    </row>
    <row r="92" ht="30" customHeight="true" spans="1:12">
      <c r="A92" s="43">
        <v>86</v>
      </c>
      <c r="B92" s="43" t="s">
        <v>131</v>
      </c>
      <c r="C92" s="43" t="s">
        <v>174</v>
      </c>
      <c r="D92" s="43" t="s">
        <v>43</v>
      </c>
      <c r="E92" s="48">
        <v>20.6</v>
      </c>
      <c r="F92" s="49" t="s">
        <v>175</v>
      </c>
      <c r="G92" s="43"/>
      <c r="H92" s="43"/>
      <c r="I92" s="43"/>
      <c r="J92" s="50" t="s">
        <v>45</v>
      </c>
      <c r="L92" s="38" t="str">
        <f t="shared" si="1"/>
        <v>160401</v>
      </c>
    </row>
    <row r="93" ht="30" customHeight="true" spans="1:12">
      <c r="A93" s="43">
        <v>87</v>
      </c>
      <c r="B93" s="43" t="s">
        <v>131</v>
      </c>
      <c r="C93" s="43" t="s">
        <v>176</v>
      </c>
      <c r="D93" s="43" t="s">
        <v>43</v>
      </c>
      <c r="E93" s="48">
        <v>20</v>
      </c>
      <c r="F93" s="49" t="s">
        <v>177</v>
      </c>
      <c r="G93" s="43"/>
      <c r="H93" s="43"/>
      <c r="I93" s="43"/>
      <c r="J93" s="50" t="s">
        <v>45</v>
      </c>
      <c r="L93" s="38" t="str">
        <f t="shared" si="1"/>
        <v>160401</v>
      </c>
    </row>
    <row r="94" ht="30" customHeight="true" spans="1:12">
      <c r="A94" s="43">
        <v>88</v>
      </c>
      <c r="B94" s="43" t="s">
        <v>131</v>
      </c>
      <c r="C94" s="43" t="s">
        <v>178</v>
      </c>
      <c r="D94" s="43" t="s">
        <v>43</v>
      </c>
      <c r="E94" s="48">
        <v>20</v>
      </c>
      <c r="F94" s="49" t="s">
        <v>179</v>
      </c>
      <c r="G94" s="43"/>
      <c r="H94" s="43"/>
      <c r="I94" s="43"/>
      <c r="J94" s="50" t="s">
        <v>45</v>
      </c>
      <c r="L94" s="38" t="str">
        <f t="shared" si="1"/>
        <v>160401</v>
      </c>
    </row>
    <row r="95" ht="30" customHeight="true" spans="1:12">
      <c r="A95" s="43">
        <v>89</v>
      </c>
      <c r="B95" s="43" t="s">
        <v>131</v>
      </c>
      <c r="C95" s="43" t="s">
        <v>180</v>
      </c>
      <c r="D95" s="43" t="s">
        <v>43</v>
      </c>
      <c r="E95" s="48">
        <v>18.93594</v>
      </c>
      <c r="F95" s="49" t="s">
        <v>181</v>
      </c>
      <c r="G95" s="43"/>
      <c r="H95" s="43"/>
      <c r="I95" s="43"/>
      <c r="J95" s="50" t="s">
        <v>45</v>
      </c>
      <c r="L95" s="38" t="str">
        <f t="shared" si="1"/>
        <v>160401</v>
      </c>
    </row>
    <row r="96" ht="30" customHeight="true" spans="1:12">
      <c r="A96" s="43">
        <v>90</v>
      </c>
      <c r="B96" s="43" t="s">
        <v>131</v>
      </c>
      <c r="C96" s="43" t="s">
        <v>182</v>
      </c>
      <c r="D96" s="43" t="s">
        <v>43</v>
      </c>
      <c r="E96" s="48">
        <v>18.428848</v>
      </c>
      <c r="F96" s="49" t="s">
        <v>183</v>
      </c>
      <c r="G96" s="43"/>
      <c r="H96" s="43"/>
      <c r="I96" s="43"/>
      <c r="J96" s="50" t="s">
        <v>45</v>
      </c>
      <c r="L96" s="38" t="str">
        <f t="shared" si="1"/>
        <v>160401</v>
      </c>
    </row>
    <row r="97" ht="30" customHeight="true" spans="1:12">
      <c r="A97" s="43">
        <v>91</v>
      </c>
      <c r="B97" s="43" t="s">
        <v>131</v>
      </c>
      <c r="C97" s="43" t="s">
        <v>184</v>
      </c>
      <c r="D97" s="43" t="s">
        <v>43</v>
      </c>
      <c r="E97" s="48">
        <v>15.98</v>
      </c>
      <c r="F97" s="49" t="s">
        <v>185</v>
      </c>
      <c r="G97" s="43"/>
      <c r="H97" s="43"/>
      <c r="I97" s="43"/>
      <c r="J97" s="50" t="s">
        <v>45</v>
      </c>
      <c r="L97" s="38" t="str">
        <f t="shared" si="1"/>
        <v>160401</v>
      </c>
    </row>
    <row r="98" ht="30" customHeight="true" spans="1:12">
      <c r="A98" s="43">
        <v>92</v>
      </c>
      <c r="B98" s="43" t="s">
        <v>131</v>
      </c>
      <c r="C98" s="43" t="s">
        <v>112</v>
      </c>
      <c r="D98" s="43" t="s">
        <v>113</v>
      </c>
      <c r="E98" s="48">
        <v>0.352669</v>
      </c>
      <c r="F98" s="49" t="s">
        <v>186</v>
      </c>
      <c r="G98" s="43"/>
      <c r="H98" s="43"/>
      <c r="I98" s="43"/>
      <c r="J98" s="50" t="s">
        <v>45</v>
      </c>
      <c r="L98" s="38" t="str">
        <f t="shared" si="1"/>
        <v>160410</v>
      </c>
    </row>
    <row r="99" ht="30" customHeight="true" spans="1:12">
      <c r="A99" s="43">
        <v>93</v>
      </c>
      <c r="B99" s="43" t="s">
        <v>131</v>
      </c>
      <c r="C99" s="43" t="s">
        <v>112</v>
      </c>
      <c r="D99" s="43" t="s">
        <v>113</v>
      </c>
      <c r="E99" s="48">
        <v>0.307112</v>
      </c>
      <c r="F99" s="49" t="s">
        <v>187</v>
      </c>
      <c r="G99" s="43"/>
      <c r="H99" s="43"/>
      <c r="I99" s="43"/>
      <c r="J99" s="50" t="s">
        <v>45</v>
      </c>
      <c r="L99" s="38" t="str">
        <f t="shared" si="1"/>
        <v>160410</v>
      </c>
    </row>
    <row r="100" ht="30" customHeight="true" spans="1:12">
      <c r="A100" s="43">
        <v>94</v>
      </c>
      <c r="B100" s="43" t="s">
        <v>131</v>
      </c>
      <c r="C100" s="43" t="s">
        <v>112</v>
      </c>
      <c r="D100" s="43" t="s">
        <v>113</v>
      </c>
      <c r="E100" s="48">
        <v>0.218566</v>
      </c>
      <c r="F100" s="49" t="s">
        <v>188</v>
      </c>
      <c r="G100" s="43"/>
      <c r="H100" s="43"/>
      <c r="I100" s="43"/>
      <c r="J100" s="50" t="s">
        <v>45</v>
      </c>
      <c r="L100" s="38" t="str">
        <f t="shared" si="1"/>
        <v>160410</v>
      </c>
    </row>
    <row r="101" ht="30" customHeight="true" spans="1:12">
      <c r="A101" s="43">
        <v>95</v>
      </c>
      <c r="B101" s="43" t="s">
        <v>131</v>
      </c>
      <c r="C101" s="43" t="s">
        <v>112</v>
      </c>
      <c r="D101" s="43" t="s">
        <v>113</v>
      </c>
      <c r="E101" s="48">
        <v>0.185178</v>
      </c>
      <c r="F101" s="49" t="s">
        <v>189</v>
      </c>
      <c r="G101" s="43"/>
      <c r="H101" s="43"/>
      <c r="I101" s="43"/>
      <c r="J101" s="50" t="s">
        <v>45</v>
      </c>
      <c r="L101" s="38" t="str">
        <f t="shared" si="1"/>
        <v>160410</v>
      </c>
    </row>
    <row r="102" ht="30" customHeight="true" spans="1:12">
      <c r="A102" s="43">
        <v>96</v>
      </c>
      <c r="B102" s="43" t="s">
        <v>131</v>
      </c>
      <c r="C102" s="43" t="s">
        <v>112</v>
      </c>
      <c r="D102" s="43" t="s">
        <v>113</v>
      </c>
      <c r="E102" s="48">
        <v>0.13844</v>
      </c>
      <c r="F102" s="49" t="s">
        <v>190</v>
      </c>
      <c r="G102" s="43"/>
      <c r="H102" s="43"/>
      <c r="I102" s="43"/>
      <c r="J102" s="50" t="s">
        <v>45</v>
      </c>
      <c r="L102" s="38" t="str">
        <f t="shared" si="1"/>
        <v>160410</v>
      </c>
    </row>
    <row r="103" ht="30" customHeight="true" spans="1:12">
      <c r="A103" s="43">
        <v>97</v>
      </c>
      <c r="B103" s="43" t="s">
        <v>131</v>
      </c>
      <c r="C103" s="43" t="s">
        <v>112</v>
      </c>
      <c r="D103" s="43" t="s">
        <v>113</v>
      </c>
      <c r="E103" s="48">
        <v>0.125285</v>
      </c>
      <c r="F103" s="49" t="s">
        <v>191</v>
      </c>
      <c r="G103" s="43"/>
      <c r="H103" s="43"/>
      <c r="I103" s="43"/>
      <c r="J103" s="50" t="s">
        <v>45</v>
      </c>
      <c r="L103" s="38" t="str">
        <f t="shared" si="1"/>
        <v>160410</v>
      </c>
    </row>
    <row r="104" ht="30" customHeight="true" spans="1:12">
      <c r="A104" s="43">
        <v>98</v>
      </c>
      <c r="B104" s="43" t="s">
        <v>131</v>
      </c>
      <c r="C104" s="43" t="s">
        <v>112</v>
      </c>
      <c r="D104" s="43" t="s">
        <v>113</v>
      </c>
      <c r="E104" s="48">
        <v>0.021194</v>
      </c>
      <c r="F104" s="49" t="s">
        <v>192</v>
      </c>
      <c r="G104" s="43"/>
      <c r="H104" s="43"/>
      <c r="I104" s="43"/>
      <c r="J104" s="50" t="s">
        <v>45</v>
      </c>
      <c r="L104" s="38" t="str">
        <f t="shared" si="1"/>
        <v>160410</v>
      </c>
    </row>
    <row r="105" ht="30" customHeight="true" spans="1:12">
      <c r="A105" s="43">
        <v>99</v>
      </c>
      <c r="B105" s="43" t="s">
        <v>131</v>
      </c>
      <c r="C105" s="43" t="s">
        <v>112</v>
      </c>
      <c r="D105" s="43" t="s">
        <v>193</v>
      </c>
      <c r="E105" s="48">
        <v>0.33</v>
      </c>
      <c r="F105" s="49" t="s">
        <v>194</v>
      </c>
      <c r="G105" s="43"/>
      <c r="H105" s="43"/>
      <c r="I105" s="43"/>
      <c r="J105" s="50" t="s">
        <v>45</v>
      </c>
      <c r="L105" s="38" t="str">
        <f t="shared" si="1"/>
        <v>160410</v>
      </c>
    </row>
    <row r="106" ht="30" customHeight="true" spans="1:12">
      <c r="A106" s="43">
        <v>100</v>
      </c>
      <c r="B106" s="43" t="s">
        <v>131</v>
      </c>
      <c r="C106" s="43" t="s">
        <v>112</v>
      </c>
      <c r="D106" s="43" t="s">
        <v>195</v>
      </c>
      <c r="E106" s="48">
        <v>0.223592</v>
      </c>
      <c r="F106" s="49" t="s">
        <v>196</v>
      </c>
      <c r="G106" s="43"/>
      <c r="H106" s="43"/>
      <c r="I106" s="43"/>
      <c r="J106" s="50" t="s">
        <v>45</v>
      </c>
      <c r="L106" s="38" t="str">
        <f t="shared" si="1"/>
        <v>160410</v>
      </c>
    </row>
    <row r="107" ht="30" customHeight="true" spans="1:12">
      <c r="A107" s="43">
        <v>101</v>
      </c>
      <c r="B107" s="43" t="s">
        <v>197</v>
      </c>
      <c r="C107" s="43" t="s">
        <v>198</v>
      </c>
      <c r="D107" s="43" t="s">
        <v>43</v>
      </c>
      <c r="E107" s="48">
        <v>847.2</v>
      </c>
      <c r="F107" s="49" t="s">
        <v>199</v>
      </c>
      <c r="G107" s="43"/>
      <c r="H107" s="43"/>
      <c r="I107" s="43"/>
      <c r="J107" s="50" t="s">
        <v>45</v>
      </c>
      <c r="L107" s="38" t="str">
        <f t="shared" si="1"/>
        <v>160401</v>
      </c>
    </row>
    <row r="108" ht="30" customHeight="true" spans="1:12">
      <c r="A108" s="43">
        <v>102</v>
      </c>
      <c r="B108" s="43" t="s">
        <v>197</v>
      </c>
      <c r="C108" s="43" t="s">
        <v>198</v>
      </c>
      <c r="D108" s="43" t="s">
        <v>43</v>
      </c>
      <c r="E108" s="48">
        <v>600</v>
      </c>
      <c r="F108" s="49" t="s">
        <v>200</v>
      </c>
      <c r="G108" s="43"/>
      <c r="H108" s="43"/>
      <c r="I108" s="43"/>
      <c r="J108" s="50" t="s">
        <v>45</v>
      </c>
      <c r="L108" s="38" t="str">
        <f t="shared" si="1"/>
        <v>160401</v>
      </c>
    </row>
    <row r="109" ht="30" customHeight="true" spans="1:12">
      <c r="A109" s="43">
        <v>103</v>
      </c>
      <c r="B109" s="43" t="s">
        <v>197</v>
      </c>
      <c r="C109" s="43" t="s">
        <v>201</v>
      </c>
      <c r="D109" s="43" t="s">
        <v>43</v>
      </c>
      <c r="E109" s="48">
        <v>467</v>
      </c>
      <c r="F109" s="49" t="s">
        <v>202</v>
      </c>
      <c r="G109" s="43"/>
      <c r="H109" s="43"/>
      <c r="I109" s="43"/>
      <c r="J109" s="50" t="s">
        <v>45</v>
      </c>
      <c r="L109" s="38" t="str">
        <f t="shared" si="1"/>
        <v>160401</v>
      </c>
    </row>
    <row r="110" ht="30" customHeight="true" spans="1:12">
      <c r="A110" s="43">
        <v>104</v>
      </c>
      <c r="B110" s="43" t="s">
        <v>197</v>
      </c>
      <c r="C110" s="43" t="s">
        <v>201</v>
      </c>
      <c r="D110" s="43" t="s">
        <v>43</v>
      </c>
      <c r="E110" s="48">
        <v>373.6</v>
      </c>
      <c r="F110" s="49" t="s">
        <v>203</v>
      </c>
      <c r="G110" s="43"/>
      <c r="H110" s="43"/>
      <c r="I110" s="43"/>
      <c r="J110" s="50" t="s">
        <v>45</v>
      </c>
      <c r="L110" s="38" t="str">
        <f t="shared" si="1"/>
        <v>160401</v>
      </c>
    </row>
    <row r="111" ht="30" customHeight="true" spans="1:12">
      <c r="A111" s="43">
        <v>105</v>
      </c>
      <c r="B111" s="43" t="s">
        <v>197</v>
      </c>
      <c r="C111" s="43" t="s">
        <v>72</v>
      </c>
      <c r="D111" s="43" t="s">
        <v>43</v>
      </c>
      <c r="E111" s="48">
        <v>397.2</v>
      </c>
      <c r="F111" s="49" t="s">
        <v>204</v>
      </c>
      <c r="G111" s="43"/>
      <c r="H111" s="43"/>
      <c r="I111" s="43"/>
      <c r="J111" s="50" t="s">
        <v>45</v>
      </c>
      <c r="L111" s="38" t="str">
        <f t="shared" si="1"/>
        <v>160401</v>
      </c>
    </row>
    <row r="112" ht="30" customHeight="true" spans="1:12">
      <c r="A112" s="43">
        <v>106</v>
      </c>
      <c r="B112" s="43" t="s">
        <v>197</v>
      </c>
      <c r="C112" s="43" t="s">
        <v>72</v>
      </c>
      <c r="D112" s="43" t="s">
        <v>43</v>
      </c>
      <c r="E112" s="48">
        <v>198.6</v>
      </c>
      <c r="F112" s="49" t="s">
        <v>205</v>
      </c>
      <c r="G112" s="43"/>
      <c r="H112" s="43"/>
      <c r="I112" s="43"/>
      <c r="J112" s="50" t="s">
        <v>45</v>
      </c>
      <c r="L112" s="38" t="str">
        <f t="shared" si="1"/>
        <v>160401</v>
      </c>
    </row>
    <row r="113" ht="30" customHeight="true" spans="1:12">
      <c r="A113" s="43">
        <v>107</v>
      </c>
      <c r="B113" s="43" t="s">
        <v>197</v>
      </c>
      <c r="C113" s="43" t="s">
        <v>206</v>
      </c>
      <c r="D113" s="43" t="s">
        <v>43</v>
      </c>
      <c r="E113" s="48">
        <v>134.4</v>
      </c>
      <c r="F113" s="49" t="s">
        <v>207</v>
      </c>
      <c r="G113" s="43"/>
      <c r="H113" s="43"/>
      <c r="I113" s="43"/>
      <c r="J113" s="50" t="s">
        <v>45</v>
      </c>
      <c r="L113" s="38" t="str">
        <f t="shared" si="1"/>
        <v>160401</v>
      </c>
    </row>
    <row r="114" ht="30" customHeight="true" spans="1:12">
      <c r="A114" s="43">
        <v>108</v>
      </c>
      <c r="B114" s="43" t="s">
        <v>197</v>
      </c>
      <c r="C114" s="43" t="s">
        <v>206</v>
      </c>
      <c r="D114" s="43" t="s">
        <v>43</v>
      </c>
      <c r="E114" s="48">
        <v>134.4</v>
      </c>
      <c r="F114" s="49" t="s">
        <v>208</v>
      </c>
      <c r="G114" s="43"/>
      <c r="H114" s="43"/>
      <c r="I114" s="43"/>
      <c r="J114" s="50" t="s">
        <v>45</v>
      </c>
      <c r="L114" s="38" t="str">
        <f t="shared" si="1"/>
        <v>160401</v>
      </c>
    </row>
    <row r="115" ht="30" customHeight="true" spans="1:12">
      <c r="A115" s="43">
        <v>109</v>
      </c>
      <c r="B115" s="43" t="s">
        <v>197</v>
      </c>
      <c r="C115" s="43" t="s">
        <v>88</v>
      </c>
      <c r="D115" s="43" t="s">
        <v>43</v>
      </c>
      <c r="E115" s="48">
        <v>258.6</v>
      </c>
      <c r="F115" s="49" t="s">
        <v>209</v>
      </c>
      <c r="G115" s="43"/>
      <c r="H115" s="43"/>
      <c r="I115" s="43"/>
      <c r="J115" s="50" t="s">
        <v>45</v>
      </c>
      <c r="L115" s="38" t="str">
        <f t="shared" si="1"/>
        <v>160401</v>
      </c>
    </row>
    <row r="116" ht="30" customHeight="true" spans="1:12">
      <c r="A116" s="43">
        <v>110</v>
      </c>
      <c r="B116" s="43" t="s">
        <v>197</v>
      </c>
      <c r="C116" s="43" t="s">
        <v>210</v>
      </c>
      <c r="D116" s="43" t="s">
        <v>43</v>
      </c>
      <c r="E116" s="48">
        <v>170.4</v>
      </c>
      <c r="F116" s="49">
        <v>37727534</v>
      </c>
      <c r="G116" s="43"/>
      <c r="H116" s="43"/>
      <c r="I116" s="43"/>
      <c r="J116" s="50" t="s">
        <v>45</v>
      </c>
      <c r="L116" s="38" t="str">
        <f t="shared" si="1"/>
        <v>160401</v>
      </c>
    </row>
    <row r="117" ht="30" customHeight="true" spans="1:12">
      <c r="A117" s="43">
        <v>111</v>
      </c>
      <c r="B117" s="43" t="s">
        <v>197</v>
      </c>
      <c r="C117" s="43" t="s">
        <v>96</v>
      </c>
      <c r="D117" s="43" t="s">
        <v>43</v>
      </c>
      <c r="E117" s="48">
        <v>84.0813</v>
      </c>
      <c r="F117" s="49" t="s">
        <v>211</v>
      </c>
      <c r="G117" s="43"/>
      <c r="H117" s="43"/>
      <c r="I117" s="43"/>
      <c r="J117" s="50" t="s">
        <v>45</v>
      </c>
      <c r="L117" s="38" t="str">
        <f t="shared" si="1"/>
        <v>160401</v>
      </c>
    </row>
    <row r="118" ht="30" customHeight="true" spans="1:12">
      <c r="A118" s="43">
        <v>112</v>
      </c>
      <c r="B118" s="43" t="s">
        <v>197</v>
      </c>
      <c r="C118" s="43" t="s">
        <v>212</v>
      </c>
      <c r="D118" s="43" t="s">
        <v>43</v>
      </c>
      <c r="E118" s="48">
        <v>35.3757</v>
      </c>
      <c r="F118" s="49" t="s">
        <v>213</v>
      </c>
      <c r="G118" s="43"/>
      <c r="H118" s="43"/>
      <c r="I118" s="43"/>
      <c r="J118" s="50" t="s">
        <v>45</v>
      </c>
      <c r="L118" s="38" t="str">
        <f t="shared" si="1"/>
        <v>160401</v>
      </c>
    </row>
    <row r="119" ht="30" customHeight="true" spans="1:12">
      <c r="A119" s="43">
        <v>113</v>
      </c>
      <c r="B119" s="43" t="s">
        <v>197</v>
      </c>
      <c r="C119" s="43" t="s">
        <v>214</v>
      </c>
      <c r="D119" s="43" t="s">
        <v>43</v>
      </c>
      <c r="E119" s="48">
        <v>15.6</v>
      </c>
      <c r="F119" s="49" t="s">
        <v>215</v>
      </c>
      <c r="G119" s="43"/>
      <c r="H119" s="43"/>
      <c r="I119" s="43"/>
      <c r="J119" s="50" t="s">
        <v>45</v>
      </c>
      <c r="L119" s="38" t="str">
        <f t="shared" si="1"/>
        <v>160401</v>
      </c>
    </row>
    <row r="120" ht="30" customHeight="true" spans="1:12">
      <c r="A120" s="43">
        <v>114</v>
      </c>
      <c r="B120" s="43" t="s">
        <v>197</v>
      </c>
      <c r="C120" s="43" t="s">
        <v>216</v>
      </c>
      <c r="D120" s="43" t="s">
        <v>43</v>
      </c>
      <c r="E120" s="48">
        <v>14.1132</v>
      </c>
      <c r="F120" s="49" t="s">
        <v>217</v>
      </c>
      <c r="G120" s="43"/>
      <c r="H120" s="43"/>
      <c r="I120" s="43"/>
      <c r="J120" s="50" t="s">
        <v>45</v>
      </c>
      <c r="L120" s="38" t="str">
        <f t="shared" si="1"/>
        <v>160401</v>
      </c>
    </row>
    <row r="121" ht="30" customHeight="true" spans="1:12">
      <c r="A121" s="43">
        <v>115</v>
      </c>
      <c r="B121" s="43" t="s">
        <v>197</v>
      </c>
      <c r="C121" s="43" t="s">
        <v>218</v>
      </c>
      <c r="D121" s="43" t="s">
        <v>43</v>
      </c>
      <c r="E121" s="48">
        <v>9.95</v>
      </c>
      <c r="F121" s="49" t="s">
        <v>219</v>
      </c>
      <c r="G121" s="43"/>
      <c r="H121" s="43"/>
      <c r="I121" s="43"/>
      <c r="J121" s="50" t="s">
        <v>45</v>
      </c>
      <c r="L121" s="38" t="str">
        <f t="shared" si="1"/>
        <v>160401</v>
      </c>
    </row>
    <row r="122" ht="30" customHeight="true" spans="1:12">
      <c r="A122" s="43">
        <v>116</v>
      </c>
      <c r="B122" s="43" t="s">
        <v>197</v>
      </c>
      <c r="C122" s="43" t="s">
        <v>220</v>
      </c>
      <c r="D122" s="43" t="s">
        <v>43</v>
      </c>
      <c r="E122" s="48">
        <v>7.5</v>
      </c>
      <c r="F122" s="49" t="s">
        <v>221</v>
      </c>
      <c r="G122" s="43"/>
      <c r="H122" s="43"/>
      <c r="I122" s="43"/>
      <c r="J122" s="50" t="s">
        <v>45</v>
      </c>
      <c r="L122" s="38" t="str">
        <f t="shared" si="1"/>
        <v>160401</v>
      </c>
    </row>
    <row r="123" ht="30" customHeight="true" spans="1:12">
      <c r="A123" s="43">
        <v>117</v>
      </c>
      <c r="B123" s="43" t="s">
        <v>197</v>
      </c>
      <c r="C123" s="43" t="s">
        <v>222</v>
      </c>
      <c r="D123" s="43" t="s">
        <v>43</v>
      </c>
      <c r="E123" s="48">
        <v>6.7</v>
      </c>
      <c r="F123" s="49" t="s">
        <v>223</v>
      </c>
      <c r="G123" s="43"/>
      <c r="H123" s="43"/>
      <c r="I123" s="43"/>
      <c r="J123" s="50" t="s">
        <v>45</v>
      </c>
      <c r="L123" s="38" t="str">
        <f t="shared" si="1"/>
        <v>160401</v>
      </c>
    </row>
    <row r="124" ht="30" customHeight="true" spans="1:12">
      <c r="A124" s="43">
        <v>118</v>
      </c>
      <c r="B124" s="43" t="s">
        <v>197</v>
      </c>
      <c r="C124" s="43" t="s">
        <v>224</v>
      </c>
      <c r="D124" s="43" t="s">
        <v>43</v>
      </c>
      <c r="E124" s="48">
        <v>3.03</v>
      </c>
      <c r="F124" s="49" t="s">
        <v>225</v>
      </c>
      <c r="G124" s="43"/>
      <c r="H124" s="43"/>
      <c r="I124" s="43"/>
      <c r="J124" s="50" t="s">
        <v>45</v>
      </c>
      <c r="L124" s="38" t="str">
        <f t="shared" si="1"/>
        <v>160401</v>
      </c>
    </row>
    <row r="125" ht="30" customHeight="true" spans="1:12">
      <c r="A125" s="43">
        <v>119</v>
      </c>
      <c r="B125" s="43" t="s">
        <v>197</v>
      </c>
      <c r="C125" s="43" t="s">
        <v>226</v>
      </c>
      <c r="D125" s="43" t="s">
        <v>43</v>
      </c>
      <c r="E125" s="48">
        <v>2.4</v>
      </c>
      <c r="F125" s="49" t="s">
        <v>227</v>
      </c>
      <c r="G125" s="43"/>
      <c r="H125" s="43"/>
      <c r="I125" s="43"/>
      <c r="J125" s="50" t="s">
        <v>45</v>
      </c>
      <c r="L125" s="38" t="str">
        <f t="shared" si="1"/>
        <v>160401</v>
      </c>
    </row>
    <row r="126" ht="30" customHeight="true" spans="1:12">
      <c r="A126" s="43">
        <v>120</v>
      </c>
      <c r="B126" s="43" t="s">
        <v>197</v>
      </c>
      <c r="C126" s="43" t="s">
        <v>129</v>
      </c>
      <c r="D126" s="43" t="s">
        <v>43</v>
      </c>
      <c r="E126" s="48">
        <v>1.55</v>
      </c>
      <c r="F126" s="49" t="s">
        <v>228</v>
      </c>
      <c r="G126" s="43"/>
      <c r="H126" s="43"/>
      <c r="I126" s="43"/>
      <c r="J126" s="50" t="s">
        <v>45</v>
      </c>
      <c r="L126" s="38" t="str">
        <f t="shared" si="1"/>
        <v>160401</v>
      </c>
    </row>
    <row r="127" ht="30" customHeight="true" spans="1:12">
      <c r="A127" s="43">
        <v>121</v>
      </c>
      <c r="B127" s="43" t="s">
        <v>197</v>
      </c>
      <c r="C127" s="43" t="s">
        <v>112</v>
      </c>
      <c r="D127" s="43" t="s">
        <v>113</v>
      </c>
      <c r="E127" s="48">
        <v>0.248014</v>
      </c>
      <c r="F127" s="49" t="s">
        <v>229</v>
      </c>
      <c r="G127" s="43"/>
      <c r="H127" s="43"/>
      <c r="I127" s="43"/>
      <c r="J127" s="50" t="s">
        <v>45</v>
      </c>
      <c r="L127" s="38" t="str">
        <f t="shared" si="1"/>
        <v>160410</v>
      </c>
    </row>
    <row r="128" ht="30" customHeight="true" spans="1:12">
      <c r="A128" s="43">
        <v>122</v>
      </c>
      <c r="B128" s="43" t="s">
        <v>197</v>
      </c>
      <c r="C128" s="43" t="s">
        <v>112</v>
      </c>
      <c r="D128" s="43" t="s">
        <v>113</v>
      </c>
      <c r="E128" s="48">
        <v>0.183375</v>
      </c>
      <c r="F128" s="49" t="s">
        <v>230</v>
      </c>
      <c r="G128" s="43"/>
      <c r="H128" s="43"/>
      <c r="I128" s="43"/>
      <c r="J128" s="50" t="s">
        <v>45</v>
      </c>
      <c r="L128" s="38" t="str">
        <f t="shared" si="1"/>
        <v>160410</v>
      </c>
    </row>
    <row r="129" ht="30" customHeight="true" spans="1:12">
      <c r="A129" s="43">
        <v>123</v>
      </c>
      <c r="B129" s="43" t="s">
        <v>197</v>
      </c>
      <c r="C129" s="43" t="s">
        <v>112</v>
      </c>
      <c r="D129" s="43" t="s">
        <v>113</v>
      </c>
      <c r="E129" s="48">
        <v>0.159799</v>
      </c>
      <c r="F129" s="49" t="s">
        <v>231</v>
      </c>
      <c r="G129" s="43"/>
      <c r="H129" s="43"/>
      <c r="I129" s="43"/>
      <c r="J129" s="50" t="s">
        <v>45</v>
      </c>
      <c r="L129" s="38" t="str">
        <f t="shared" si="1"/>
        <v>160410</v>
      </c>
    </row>
    <row r="130" ht="30" customHeight="true" spans="1:12">
      <c r="A130" s="43">
        <v>124</v>
      </c>
      <c r="B130" s="43" t="s">
        <v>197</v>
      </c>
      <c r="C130" s="43" t="s">
        <v>112</v>
      </c>
      <c r="D130" s="43" t="s">
        <v>113</v>
      </c>
      <c r="E130" s="48">
        <v>0.0062</v>
      </c>
      <c r="F130" s="49" t="s">
        <v>232</v>
      </c>
      <c r="G130" s="43"/>
      <c r="H130" s="43"/>
      <c r="I130" s="43"/>
      <c r="J130" s="50" t="s">
        <v>45</v>
      </c>
      <c r="L130" s="38" t="str">
        <f t="shared" si="1"/>
        <v>160410</v>
      </c>
    </row>
    <row r="131" ht="30" customHeight="true" spans="1:12">
      <c r="A131" s="43">
        <v>125</v>
      </c>
      <c r="B131" s="43" t="s">
        <v>197</v>
      </c>
      <c r="C131" s="43" t="s">
        <v>148</v>
      </c>
      <c r="D131" s="43" t="s">
        <v>43</v>
      </c>
      <c r="E131" s="48">
        <v>-324</v>
      </c>
      <c r="F131" s="49" t="s">
        <v>149</v>
      </c>
      <c r="G131" s="43"/>
      <c r="H131" s="43"/>
      <c r="I131" s="43"/>
      <c r="J131" s="50" t="s">
        <v>45</v>
      </c>
      <c r="L131" s="38" t="str">
        <f t="shared" si="1"/>
        <v>160401</v>
      </c>
    </row>
    <row r="132" ht="30" customHeight="true" spans="1:12">
      <c r="A132" s="43">
        <v>126</v>
      </c>
      <c r="B132" s="43" t="s">
        <v>197</v>
      </c>
      <c r="C132" s="43" t="s">
        <v>49</v>
      </c>
      <c r="D132" s="43" t="s">
        <v>43</v>
      </c>
      <c r="E132" s="48">
        <v>-1483.6</v>
      </c>
      <c r="F132" s="49" t="s">
        <v>143</v>
      </c>
      <c r="G132" s="43"/>
      <c r="H132" s="43"/>
      <c r="I132" s="43"/>
      <c r="J132" s="50" t="s">
        <v>45</v>
      </c>
      <c r="L132" s="38" t="str">
        <f t="shared" si="1"/>
        <v>160401</v>
      </c>
    </row>
    <row r="133" ht="30" customHeight="true" spans="1:12">
      <c r="A133" s="43">
        <v>127</v>
      </c>
      <c r="B133" s="43" t="s">
        <v>233</v>
      </c>
      <c r="C133" s="43" t="s">
        <v>234</v>
      </c>
      <c r="D133" s="43" t="s">
        <v>43</v>
      </c>
      <c r="E133" s="48">
        <v>500</v>
      </c>
      <c r="F133" s="49" t="s">
        <v>235</v>
      </c>
      <c r="G133" s="43"/>
      <c r="H133" s="43"/>
      <c r="I133" s="43"/>
      <c r="J133" s="50" t="s">
        <v>45</v>
      </c>
      <c r="L133" s="38" t="str">
        <f t="shared" si="1"/>
        <v>160401</v>
      </c>
    </row>
    <row r="134" ht="30" customHeight="true" spans="1:12">
      <c r="A134" s="43">
        <v>128</v>
      </c>
      <c r="B134" s="43" t="s">
        <v>233</v>
      </c>
      <c r="C134" s="43" t="s">
        <v>234</v>
      </c>
      <c r="D134" s="43" t="s">
        <v>43</v>
      </c>
      <c r="E134" s="48">
        <v>420</v>
      </c>
      <c r="F134" s="49" t="s">
        <v>236</v>
      </c>
      <c r="G134" s="43"/>
      <c r="H134" s="43"/>
      <c r="I134" s="43"/>
      <c r="J134" s="50" t="s">
        <v>45</v>
      </c>
      <c r="L134" s="38" t="str">
        <f t="shared" si="1"/>
        <v>160401</v>
      </c>
    </row>
    <row r="135" ht="30" customHeight="true" spans="1:12">
      <c r="A135" s="43">
        <v>129</v>
      </c>
      <c r="B135" s="43" t="s">
        <v>233</v>
      </c>
      <c r="C135" s="43" t="s">
        <v>237</v>
      </c>
      <c r="D135" s="43" t="s">
        <v>43</v>
      </c>
      <c r="E135" s="48">
        <v>276</v>
      </c>
      <c r="F135" s="49" t="s">
        <v>238</v>
      </c>
      <c r="G135" s="43"/>
      <c r="H135" s="43"/>
      <c r="I135" s="43"/>
      <c r="J135" s="50" t="s">
        <v>45</v>
      </c>
      <c r="L135" s="38" t="str">
        <f t="shared" si="1"/>
        <v>160401</v>
      </c>
    </row>
    <row r="136" ht="30" customHeight="true" spans="1:12">
      <c r="A136" s="43">
        <v>130</v>
      </c>
      <c r="B136" s="43" t="s">
        <v>233</v>
      </c>
      <c r="C136" s="43" t="s">
        <v>239</v>
      </c>
      <c r="D136" s="43" t="s">
        <v>43</v>
      </c>
      <c r="E136" s="48">
        <v>152</v>
      </c>
      <c r="F136" s="49" t="s">
        <v>240</v>
      </c>
      <c r="G136" s="43"/>
      <c r="H136" s="43"/>
      <c r="I136" s="43"/>
      <c r="J136" s="50" t="s">
        <v>45</v>
      </c>
      <c r="L136" s="38" t="str">
        <f t="shared" si="1"/>
        <v>160401</v>
      </c>
    </row>
    <row r="137" ht="30" customHeight="true" spans="1:12">
      <c r="A137" s="43">
        <v>131</v>
      </c>
      <c r="B137" s="43" t="s">
        <v>233</v>
      </c>
      <c r="C137" s="43" t="s">
        <v>241</v>
      </c>
      <c r="D137" s="43" t="s">
        <v>43</v>
      </c>
      <c r="E137" s="48">
        <v>145</v>
      </c>
      <c r="F137" s="49" t="s">
        <v>242</v>
      </c>
      <c r="G137" s="43"/>
      <c r="H137" s="43"/>
      <c r="I137" s="43"/>
      <c r="J137" s="50" t="s">
        <v>45</v>
      </c>
      <c r="L137" s="38" t="str">
        <f t="shared" ref="L137:L200" si="2">LEFT(D137,6)</f>
        <v>160401</v>
      </c>
    </row>
    <row r="138" ht="30" customHeight="true" spans="1:12">
      <c r="A138" s="43">
        <v>132</v>
      </c>
      <c r="B138" s="43" t="s">
        <v>233</v>
      </c>
      <c r="C138" s="43" t="s">
        <v>243</v>
      </c>
      <c r="D138" s="43" t="s">
        <v>43</v>
      </c>
      <c r="E138" s="48">
        <v>107.3</v>
      </c>
      <c r="F138" s="49" t="s">
        <v>244</v>
      </c>
      <c r="G138" s="43"/>
      <c r="H138" s="43"/>
      <c r="I138" s="43"/>
      <c r="J138" s="50" t="s">
        <v>45</v>
      </c>
      <c r="L138" s="38" t="str">
        <f t="shared" si="2"/>
        <v>160401</v>
      </c>
    </row>
    <row r="139" ht="30" customHeight="true" spans="1:12">
      <c r="A139" s="43">
        <v>133</v>
      </c>
      <c r="B139" s="43" t="s">
        <v>233</v>
      </c>
      <c r="C139" s="43" t="s">
        <v>245</v>
      </c>
      <c r="D139" s="43" t="s">
        <v>43</v>
      </c>
      <c r="E139" s="48">
        <v>31.9998</v>
      </c>
      <c r="F139" s="49" t="s">
        <v>246</v>
      </c>
      <c r="G139" s="43"/>
      <c r="H139" s="43"/>
      <c r="I139" s="43"/>
      <c r="J139" s="50" t="s">
        <v>45</v>
      </c>
      <c r="L139" s="38" t="str">
        <f t="shared" si="2"/>
        <v>160401</v>
      </c>
    </row>
    <row r="140" ht="30" customHeight="true" spans="1:12">
      <c r="A140" s="43">
        <v>134</v>
      </c>
      <c r="B140" s="43" t="s">
        <v>233</v>
      </c>
      <c r="C140" s="43" t="s">
        <v>112</v>
      </c>
      <c r="D140" s="43" t="s">
        <v>113</v>
      </c>
      <c r="E140" s="48">
        <v>0.322031</v>
      </c>
      <c r="F140" s="49" t="s">
        <v>247</v>
      </c>
      <c r="G140" s="43"/>
      <c r="H140" s="43"/>
      <c r="I140" s="43"/>
      <c r="J140" s="50" t="s">
        <v>45</v>
      </c>
      <c r="L140" s="38" t="str">
        <f t="shared" si="2"/>
        <v>160410</v>
      </c>
    </row>
    <row r="141" ht="30" customHeight="true" spans="1:12">
      <c r="A141" s="43">
        <v>135</v>
      </c>
      <c r="B141" s="43" t="s">
        <v>248</v>
      </c>
      <c r="C141" s="43" t="s">
        <v>150</v>
      </c>
      <c r="D141" s="43" t="s">
        <v>43</v>
      </c>
      <c r="E141" s="48">
        <v>517.2135</v>
      </c>
      <c r="F141" s="49" t="s">
        <v>249</v>
      </c>
      <c r="G141" s="43"/>
      <c r="H141" s="43"/>
      <c r="I141" s="43"/>
      <c r="J141" s="50" t="s">
        <v>45</v>
      </c>
      <c r="L141" s="38" t="str">
        <f t="shared" si="2"/>
        <v>160401</v>
      </c>
    </row>
    <row r="142" ht="30" customHeight="true" spans="1:12">
      <c r="A142" s="43">
        <v>136</v>
      </c>
      <c r="B142" s="43" t="s">
        <v>248</v>
      </c>
      <c r="C142" s="43" t="s">
        <v>250</v>
      </c>
      <c r="D142" s="43" t="s">
        <v>43</v>
      </c>
      <c r="E142" s="48">
        <v>69</v>
      </c>
      <c r="F142" s="49" t="s">
        <v>251</v>
      </c>
      <c r="G142" s="43"/>
      <c r="H142" s="43"/>
      <c r="I142" s="43"/>
      <c r="J142" s="50" t="s">
        <v>45</v>
      </c>
      <c r="L142" s="38" t="str">
        <f t="shared" si="2"/>
        <v>160401</v>
      </c>
    </row>
    <row r="143" ht="30" customHeight="true" spans="1:12">
      <c r="A143" s="43">
        <v>137</v>
      </c>
      <c r="B143" s="43" t="s">
        <v>248</v>
      </c>
      <c r="C143" s="43" t="s">
        <v>252</v>
      </c>
      <c r="D143" s="43" t="s">
        <v>43</v>
      </c>
      <c r="E143" s="48">
        <v>66.738</v>
      </c>
      <c r="F143" s="49" t="s">
        <v>253</v>
      </c>
      <c r="G143" s="43"/>
      <c r="H143" s="43"/>
      <c r="I143" s="43"/>
      <c r="J143" s="50" t="s">
        <v>45</v>
      </c>
      <c r="L143" s="38" t="str">
        <f t="shared" si="2"/>
        <v>160401</v>
      </c>
    </row>
    <row r="144" ht="30" customHeight="true" spans="1:12">
      <c r="A144" s="43">
        <v>138</v>
      </c>
      <c r="B144" s="43" t="s">
        <v>248</v>
      </c>
      <c r="C144" s="43" t="s">
        <v>254</v>
      </c>
      <c r="D144" s="43" t="s">
        <v>43</v>
      </c>
      <c r="E144" s="48">
        <v>45</v>
      </c>
      <c r="F144" s="49" t="s">
        <v>255</v>
      </c>
      <c r="G144" s="43"/>
      <c r="H144" s="43"/>
      <c r="I144" s="43"/>
      <c r="J144" s="50" t="s">
        <v>45</v>
      </c>
      <c r="L144" s="38" t="str">
        <f t="shared" si="2"/>
        <v>160401</v>
      </c>
    </row>
    <row r="145" ht="30" customHeight="true" spans="1:12">
      <c r="A145" s="43">
        <v>139</v>
      </c>
      <c r="B145" s="43" t="s">
        <v>248</v>
      </c>
      <c r="C145" s="43" t="s">
        <v>256</v>
      </c>
      <c r="D145" s="43" t="s">
        <v>43</v>
      </c>
      <c r="E145" s="48">
        <v>13.8609</v>
      </c>
      <c r="F145" s="49" t="s">
        <v>257</v>
      </c>
      <c r="G145" s="43"/>
      <c r="H145" s="43"/>
      <c r="I145" s="43"/>
      <c r="J145" s="50" t="s">
        <v>45</v>
      </c>
      <c r="L145" s="38" t="str">
        <f t="shared" si="2"/>
        <v>160401</v>
      </c>
    </row>
    <row r="146" ht="30" customHeight="true" spans="1:12">
      <c r="A146" s="43">
        <v>140</v>
      </c>
      <c r="B146" s="43" t="s">
        <v>248</v>
      </c>
      <c r="C146" s="43" t="s">
        <v>256</v>
      </c>
      <c r="D146" s="43" t="s">
        <v>43</v>
      </c>
      <c r="E146" s="48">
        <v>8.0487</v>
      </c>
      <c r="F146" s="49" t="s">
        <v>258</v>
      </c>
      <c r="G146" s="43"/>
      <c r="H146" s="43"/>
      <c r="I146" s="43"/>
      <c r="J146" s="50" t="s">
        <v>45</v>
      </c>
      <c r="L146" s="38" t="str">
        <f t="shared" si="2"/>
        <v>160401</v>
      </c>
    </row>
    <row r="147" ht="30" customHeight="true" spans="1:12">
      <c r="A147" s="43">
        <v>141</v>
      </c>
      <c r="B147" s="43" t="s">
        <v>248</v>
      </c>
      <c r="C147" s="43" t="s">
        <v>182</v>
      </c>
      <c r="D147" s="43" t="s">
        <v>43</v>
      </c>
      <c r="E147" s="48">
        <v>0.81311</v>
      </c>
      <c r="F147" s="49" t="s">
        <v>183</v>
      </c>
      <c r="G147" s="43"/>
      <c r="H147" s="43"/>
      <c r="I147" s="43"/>
      <c r="J147" s="50" t="s">
        <v>45</v>
      </c>
      <c r="L147" s="38" t="str">
        <f t="shared" si="2"/>
        <v>160401</v>
      </c>
    </row>
    <row r="148" ht="30" customHeight="true" spans="1:12">
      <c r="A148" s="43">
        <v>142</v>
      </c>
      <c r="B148" s="43" t="s">
        <v>248</v>
      </c>
      <c r="C148" s="43" t="s">
        <v>112</v>
      </c>
      <c r="D148" s="43" t="s">
        <v>195</v>
      </c>
      <c r="E148" s="48">
        <v>0.562634</v>
      </c>
      <c r="F148" s="49" t="s">
        <v>259</v>
      </c>
      <c r="G148" s="43"/>
      <c r="H148" s="43"/>
      <c r="I148" s="43"/>
      <c r="J148" s="50" t="s">
        <v>45</v>
      </c>
      <c r="L148" s="38" t="str">
        <f t="shared" si="2"/>
        <v>160410</v>
      </c>
    </row>
    <row r="149" ht="30" customHeight="true" spans="1:12">
      <c r="A149" s="43">
        <v>143</v>
      </c>
      <c r="B149" s="43" t="s">
        <v>248</v>
      </c>
      <c r="C149" s="43" t="s">
        <v>112</v>
      </c>
      <c r="D149" s="43" t="s">
        <v>195</v>
      </c>
      <c r="E149" s="48">
        <v>0.137005</v>
      </c>
      <c r="F149" s="49" t="s">
        <v>260</v>
      </c>
      <c r="G149" s="43"/>
      <c r="H149" s="43"/>
      <c r="I149" s="43"/>
      <c r="J149" s="50" t="s">
        <v>45</v>
      </c>
      <c r="L149" s="38" t="str">
        <f t="shared" si="2"/>
        <v>160410</v>
      </c>
    </row>
    <row r="150" ht="30" customHeight="true" spans="1:12">
      <c r="A150" s="43">
        <v>144</v>
      </c>
      <c r="B150" s="43" t="s">
        <v>261</v>
      </c>
      <c r="C150" s="43" t="s">
        <v>256</v>
      </c>
      <c r="D150" s="43" t="s">
        <v>43</v>
      </c>
      <c r="E150" s="48">
        <v>14.9814</v>
      </c>
      <c r="F150" s="49" t="s">
        <v>262</v>
      </c>
      <c r="G150" s="43"/>
      <c r="H150" s="43"/>
      <c r="I150" s="43"/>
      <c r="J150" s="50" t="s">
        <v>45</v>
      </c>
      <c r="L150" s="38" t="str">
        <f t="shared" si="2"/>
        <v>160401</v>
      </c>
    </row>
    <row r="151" ht="30" customHeight="true" spans="1:12">
      <c r="A151" s="43">
        <v>145</v>
      </c>
      <c r="B151" s="43" t="s">
        <v>261</v>
      </c>
      <c r="C151" s="43" t="s">
        <v>256</v>
      </c>
      <c r="D151" s="43" t="s">
        <v>43</v>
      </c>
      <c r="E151" s="48">
        <v>14.9175</v>
      </c>
      <c r="F151" s="49" t="s">
        <v>263</v>
      </c>
      <c r="G151" s="43"/>
      <c r="H151" s="43"/>
      <c r="I151" s="43"/>
      <c r="J151" s="50" t="s">
        <v>45</v>
      </c>
      <c r="L151" s="38" t="str">
        <f t="shared" si="2"/>
        <v>160401</v>
      </c>
    </row>
    <row r="152" ht="30" customHeight="true" spans="1:12">
      <c r="A152" s="43">
        <v>146</v>
      </c>
      <c r="B152" s="43" t="s">
        <v>261</v>
      </c>
      <c r="C152" s="43" t="s">
        <v>256</v>
      </c>
      <c r="D152" s="43" t="s">
        <v>43</v>
      </c>
      <c r="E152" s="48">
        <v>13.1184</v>
      </c>
      <c r="F152" s="49" t="s">
        <v>264</v>
      </c>
      <c r="G152" s="43"/>
      <c r="H152" s="43"/>
      <c r="I152" s="43"/>
      <c r="J152" s="50" t="s">
        <v>45</v>
      </c>
      <c r="L152" s="38" t="str">
        <f t="shared" si="2"/>
        <v>160401</v>
      </c>
    </row>
    <row r="153" ht="30" customHeight="true" spans="1:12">
      <c r="A153" s="43">
        <v>147</v>
      </c>
      <c r="B153" s="43" t="s">
        <v>261</v>
      </c>
      <c r="C153" s="43" t="s">
        <v>256</v>
      </c>
      <c r="D153" s="43" t="s">
        <v>43</v>
      </c>
      <c r="E153" s="48">
        <v>12.5883</v>
      </c>
      <c r="F153" s="49" t="s">
        <v>257</v>
      </c>
      <c r="G153" s="43"/>
      <c r="H153" s="43"/>
      <c r="I153" s="43"/>
      <c r="J153" s="50" t="s">
        <v>45</v>
      </c>
      <c r="L153" s="38" t="str">
        <f t="shared" si="2"/>
        <v>160401</v>
      </c>
    </row>
    <row r="154" ht="30" customHeight="true" spans="1:12">
      <c r="A154" s="43">
        <v>148</v>
      </c>
      <c r="B154" s="43" t="s">
        <v>261</v>
      </c>
      <c r="C154" s="43" t="s">
        <v>265</v>
      </c>
      <c r="D154" s="43" t="s">
        <v>43</v>
      </c>
      <c r="E154" s="48">
        <v>52.11</v>
      </c>
      <c r="F154" s="49" t="s">
        <v>266</v>
      </c>
      <c r="G154" s="43"/>
      <c r="H154" s="43"/>
      <c r="I154" s="43"/>
      <c r="J154" s="50" t="s">
        <v>45</v>
      </c>
      <c r="L154" s="38" t="str">
        <f t="shared" si="2"/>
        <v>160401</v>
      </c>
    </row>
    <row r="155" ht="30" customHeight="true" spans="1:12">
      <c r="A155" s="43">
        <v>149</v>
      </c>
      <c r="B155" s="43" t="s">
        <v>261</v>
      </c>
      <c r="C155" s="43" t="s">
        <v>112</v>
      </c>
      <c r="D155" s="43" t="s">
        <v>195</v>
      </c>
      <c r="E155" s="48">
        <v>0.496141</v>
      </c>
      <c r="F155" s="49" t="s">
        <v>267</v>
      </c>
      <c r="G155" s="43"/>
      <c r="H155" s="43"/>
      <c r="I155" s="43"/>
      <c r="J155" s="50" t="s">
        <v>45</v>
      </c>
      <c r="L155" s="38" t="str">
        <f t="shared" si="2"/>
        <v>160410</v>
      </c>
    </row>
    <row r="156" ht="30" customHeight="true" spans="1:12">
      <c r="A156" s="43">
        <v>150</v>
      </c>
      <c r="B156" s="43" t="s">
        <v>41</v>
      </c>
      <c r="C156" s="43" t="s">
        <v>268</v>
      </c>
      <c r="D156" s="43" t="s">
        <v>43</v>
      </c>
      <c r="E156" s="48">
        <v>3723.148</v>
      </c>
      <c r="F156" s="51" t="s">
        <v>269</v>
      </c>
      <c r="G156" s="43"/>
      <c r="H156" s="43"/>
      <c r="I156" s="43"/>
      <c r="J156" s="52" t="s">
        <v>270</v>
      </c>
      <c r="L156" s="38" t="str">
        <f t="shared" si="2"/>
        <v>160401</v>
      </c>
    </row>
    <row r="157" ht="30" customHeight="true" spans="1:12">
      <c r="A157" s="43">
        <v>151</v>
      </c>
      <c r="B157" s="43" t="s">
        <v>41</v>
      </c>
      <c r="C157" s="43" t="s">
        <v>271</v>
      </c>
      <c r="D157" s="43" t="s">
        <v>43</v>
      </c>
      <c r="E157" s="48">
        <v>2445.028548</v>
      </c>
      <c r="F157" s="51" t="s">
        <v>272</v>
      </c>
      <c r="G157" s="43"/>
      <c r="H157" s="43"/>
      <c r="I157" s="43"/>
      <c r="J157" s="52" t="s">
        <v>270</v>
      </c>
      <c r="L157" s="38" t="str">
        <f t="shared" si="2"/>
        <v>160401</v>
      </c>
    </row>
    <row r="158" ht="30" customHeight="true" spans="1:12">
      <c r="A158" s="43">
        <v>152</v>
      </c>
      <c r="B158" s="43" t="s">
        <v>41</v>
      </c>
      <c r="C158" s="43" t="s">
        <v>273</v>
      </c>
      <c r="D158" s="43" t="s">
        <v>43</v>
      </c>
      <c r="E158" s="48">
        <v>2264.815</v>
      </c>
      <c r="F158" s="51" t="s">
        <v>274</v>
      </c>
      <c r="G158" s="43"/>
      <c r="H158" s="43"/>
      <c r="I158" s="43"/>
      <c r="J158" s="52" t="s">
        <v>270</v>
      </c>
      <c r="L158" s="38" t="str">
        <f t="shared" si="2"/>
        <v>160401</v>
      </c>
    </row>
    <row r="159" ht="30" customHeight="true" spans="1:12">
      <c r="A159" s="43">
        <v>153</v>
      </c>
      <c r="B159" s="43" t="s">
        <v>41</v>
      </c>
      <c r="C159" s="43" t="s">
        <v>206</v>
      </c>
      <c r="D159" s="43" t="s">
        <v>43</v>
      </c>
      <c r="E159" s="48">
        <v>1213.8</v>
      </c>
      <c r="F159" s="51" t="s">
        <v>275</v>
      </c>
      <c r="G159" s="43"/>
      <c r="H159" s="43"/>
      <c r="I159" s="43"/>
      <c r="J159" s="52" t="s">
        <v>270</v>
      </c>
      <c r="L159" s="38" t="str">
        <f t="shared" si="2"/>
        <v>160401</v>
      </c>
    </row>
    <row r="160" ht="30" customHeight="true" spans="1:12">
      <c r="A160" s="43">
        <v>154</v>
      </c>
      <c r="B160" s="43" t="s">
        <v>41</v>
      </c>
      <c r="C160" s="43" t="s">
        <v>206</v>
      </c>
      <c r="D160" s="43" t="s">
        <v>43</v>
      </c>
      <c r="E160" s="48">
        <v>20.667</v>
      </c>
      <c r="F160" s="51" t="s">
        <v>276</v>
      </c>
      <c r="G160" s="43"/>
      <c r="H160" s="43"/>
      <c r="I160" s="43"/>
      <c r="J160" s="52" t="s">
        <v>270</v>
      </c>
      <c r="L160" s="38" t="str">
        <f t="shared" si="2"/>
        <v>160401</v>
      </c>
    </row>
    <row r="161" ht="30" customHeight="true" spans="1:12">
      <c r="A161" s="43">
        <v>155</v>
      </c>
      <c r="B161" s="43" t="s">
        <v>41</v>
      </c>
      <c r="C161" s="43" t="s">
        <v>72</v>
      </c>
      <c r="D161" s="43" t="s">
        <v>43</v>
      </c>
      <c r="E161" s="48">
        <v>330</v>
      </c>
      <c r="F161" s="51" t="s">
        <v>277</v>
      </c>
      <c r="G161" s="43"/>
      <c r="H161" s="43"/>
      <c r="I161" s="43"/>
      <c r="J161" s="52" t="s">
        <v>270</v>
      </c>
      <c r="L161" s="38" t="str">
        <f t="shared" si="2"/>
        <v>160401</v>
      </c>
    </row>
    <row r="162" ht="30" customHeight="true" spans="1:12">
      <c r="A162" s="43">
        <v>156</v>
      </c>
      <c r="B162" s="43" t="s">
        <v>41</v>
      </c>
      <c r="C162" s="43" t="s">
        <v>72</v>
      </c>
      <c r="D162" s="43" t="s">
        <v>43</v>
      </c>
      <c r="E162" s="48">
        <v>142.4</v>
      </c>
      <c r="F162" s="51" t="s">
        <v>278</v>
      </c>
      <c r="G162" s="43"/>
      <c r="H162" s="43"/>
      <c r="I162" s="43"/>
      <c r="J162" s="52" t="s">
        <v>270</v>
      </c>
      <c r="L162" s="38" t="str">
        <f t="shared" si="2"/>
        <v>160401</v>
      </c>
    </row>
    <row r="163" ht="30" customHeight="true" spans="1:12">
      <c r="A163" s="43">
        <v>157</v>
      </c>
      <c r="B163" s="43" t="s">
        <v>41</v>
      </c>
      <c r="C163" s="43" t="s">
        <v>72</v>
      </c>
      <c r="D163" s="43" t="s">
        <v>43</v>
      </c>
      <c r="E163" s="48">
        <v>142.4</v>
      </c>
      <c r="F163" s="51" t="s">
        <v>279</v>
      </c>
      <c r="G163" s="43"/>
      <c r="H163" s="43"/>
      <c r="I163" s="43"/>
      <c r="J163" s="52" t="s">
        <v>270</v>
      </c>
      <c r="L163" s="38" t="str">
        <f t="shared" si="2"/>
        <v>160401</v>
      </c>
    </row>
    <row r="164" ht="30" customHeight="true" spans="1:12">
      <c r="A164" s="43">
        <v>158</v>
      </c>
      <c r="B164" s="43" t="s">
        <v>41</v>
      </c>
      <c r="C164" s="43" t="s">
        <v>72</v>
      </c>
      <c r="D164" s="43" t="s">
        <v>43</v>
      </c>
      <c r="E164" s="48">
        <v>139.6</v>
      </c>
      <c r="F164" s="51" t="s">
        <v>280</v>
      </c>
      <c r="G164" s="43"/>
      <c r="H164" s="43"/>
      <c r="I164" s="43"/>
      <c r="J164" s="52" t="s">
        <v>270</v>
      </c>
      <c r="L164" s="38" t="str">
        <f t="shared" si="2"/>
        <v>160401</v>
      </c>
    </row>
    <row r="165" ht="30" customHeight="true" spans="1:12">
      <c r="A165" s="43">
        <v>159</v>
      </c>
      <c r="B165" s="43" t="s">
        <v>41</v>
      </c>
      <c r="C165" s="43" t="s">
        <v>72</v>
      </c>
      <c r="D165" s="43" t="s">
        <v>43</v>
      </c>
      <c r="E165" s="48">
        <v>23</v>
      </c>
      <c r="F165" s="51" t="s">
        <v>281</v>
      </c>
      <c r="G165" s="43"/>
      <c r="H165" s="43"/>
      <c r="I165" s="43"/>
      <c r="J165" s="52" t="s">
        <v>270</v>
      </c>
      <c r="L165" s="38" t="str">
        <f t="shared" si="2"/>
        <v>160401</v>
      </c>
    </row>
    <row r="166" ht="30" customHeight="true" spans="1:12">
      <c r="A166" s="43">
        <v>160</v>
      </c>
      <c r="B166" s="43" t="s">
        <v>41</v>
      </c>
      <c r="C166" s="43" t="s">
        <v>282</v>
      </c>
      <c r="D166" s="43" t="s">
        <v>43</v>
      </c>
      <c r="E166" s="48">
        <v>186.36192</v>
      </c>
      <c r="F166" s="51" t="s">
        <v>283</v>
      </c>
      <c r="G166" s="43"/>
      <c r="H166" s="43"/>
      <c r="I166" s="43"/>
      <c r="J166" s="52" t="s">
        <v>270</v>
      </c>
      <c r="L166" s="38" t="str">
        <f t="shared" si="2"/>
        <v>160401</v>
      </c>
    </row>
    <row r="167" ht="30" customHeight="true" spans="1:12">
      <c r="A167" s="43">
        <v>161</v>
      </c>
      <c r="B167" s="43" t="s">
        <v>41</v>
      </c>
      <c r="C167" s="43" t="s">
        <v>282</v>
      </c>
      <c r="D167" s="43" t="s">
        <v>43</v>
      </c>
      <c r="E167" s="48">
        <v>183.43584</v>
      </c>
      <c r="F167" s="51" t="s">
        <v>284</v>
      </c>
      <c r="G167" s="43"/>
      <c r="H167" s="43"/>
      <c r="I167" s="43"/>
      <c r="J167" s="52" t="s">
        <v>270</v>
      </c>
      <c r="L167" s="38" t="str">
        <f t="shared" si="2"/>
        <v>160401</v>
      </c>
    </row>
    <row r="168" ht="30" customHeight="true" spans="1:12">
      <c r="A168" s="43">
        <v>162</v>
      </c>
      <c r="B168" s="43" t="s">
        <v>41</v>
      </c>
      <c r="C168" s="43" t="s">
        <v>61</v>
      </c>
      <c r="D168" s="43" t="s">
        <v>43</v>
      </c>
      <c r="E168" s="48">
        <v>344.7</v>
      </c>
      <c r="F168" s="51" t="s">
        <v>285</v>
      </c>
      <c r="G168" s="43"/>
      <c r="H168" s="43"/>
      <c r="I168" s="43"/>
      <c r="J168" s="52" t="s">
        <v>270</v>
      </c>
      <c r="L168" s="38" t="str">
        <f t="shared" si="2"/>
        <v>160401</v>
      </c>
    </row>
    <row r="169" ht="30" customHeight="true" spans="1:12">
      <c r="A169" s="43">
        <v>163</v>
      </c>
      <c r="B169" s="43" t="s">
        <v>41</v>
      </c>
      <c r="C169" s="43" t="s">
        <v>286</v>
      </c>
      <c r="D169" s="43" t="s">
        <v>43</v>
      </c>
      <c r="E169" s="48">
        <v>344.49306</v>
      </c>
      <c r="F169" s="51" t="s">
        <v>287</v>
      </c>
      <c r="G169" s="43"/>
      <c r="H169" s="43"/>
      <c r="I169" s="43"/>
      <c r="J169" s="52" t="s">
        <v>270</v>
      </c>
      <c r="L169" s="38" t="str">
        <f t="shared" si="2"/>
        <v>160401</v>
      </c>
    </row>
    <row r="170" ht="30" customHeight="true" spans="1:12">
      <c r="A170" s="43">
        <v>164</v>
      </c>
      <c r="B170" s="43" t="s">
        <v>41</v>
      </c>
      <c r="C170" s="43" t="s">
        <v>288</v>
      </c>
      <c r="D170" s="43" t="s">
        <v>43</v>
      </c>
      <c r="E170" s="48">
        <v>273.4608</v>
      </c>
      <c r="F170" s="51" t="s">
        <v>289</v>
      </c>
      <c r="G170" s="43"/>
      <c r="H170" s="43"/>
      <c r="I170" s="43"/>
      <c r="J170" s="52" t="s">
        <v>270</v>
      </c>
      <c r="L170" s="38" t="str">
        <f t="shared" si="2"/>
        <v>160401</v>
      </c>
    </row>
    <row r="171" ht="30" customHeight="true" spans="1:12">
      <c r="A171" s="43">
        <v>165</v>
      </c>
      <c r="B171" s="43" t="s">
        <v>41</v>
      </c>
      <c r="C171" s="43" t="s">
        <v>290</v>
      </c>
      <c r="D171" s="43" t="s">
        <v>43</v>
      </c>
      <c r="E171" s="48">
        <v>151.6</v>
      </c>
      <c r="F171" s="51" t="s">
        <v>291</v>
      </c>
      <c r="G171" s="43"/>
      <c r="H171" s="43"/>
      <c r="I171" s="43"/>
      <c r="J171" s="52" t="s">
        <v>270</v>
      </c>
      <c r="L171" s="38" t="str">
        <f t="shared" si="2"/>
        <v>160401</v>
      </c>
    </row>
    <row r="172" ht="30" customHeight="true" spans="1:12">
      <c r="A172" s="43">
        <v>166</v>
      </c>
      <c r="B172" s="43" t="s">
        <v>41</v>
      </c>
      <c r="C172" s="43" t="s">
        <v>290</v>
      </c>
      <c r="D172" s="43" t="s">
        <v>43</v>
      </c>
      <c r="E172" s="48">
        <v>75.8</v>
      </c>
      <c r="F172" s="51" t="s">
        <v>292</v>
      </c>
      <c r="G172" s="43"/>
      <c r="H172" s="43"/>
      <c r="I172" s="43"/>
      <c r="J172" s="52" t="s">
        <v>270</v>
      </c>
      <c r="L172" s="38" t="str">
        <f t="shared" si="2"/>
        <v>160401</v>
      </c>
    </row>
    <row r="173" ht="30" customHeight="true" spans="1:12">
      <c r="A173" s="43">
        <v>167</v>
      </c>
      <c r="B173" s="43" t="s">
        <v>41</v>
      </c>
      <c r="C173" s="43" t="s">
        <v>51</v>
      </c>
      <c r="D173" s="43" t="s">
        <v>43</v>
      </c>
      <c r="E173" s="48">
        <v>200</v>
      </c>
      <c r="F173" s="51" t="s">
        <v>293</v>
      </c>
      <c r="G173" s="43"/>
      <c r="H173" s="43"/>
      <c r="I173" s="43"/>
      <c r="J173" s="52" t="s">
        <v>270</v>
      </c>
      <c r="L173" s="38" t="str">
        <f t="shared" si="2"/>
        <v>160401</v>
      </c>
    </row>
    <row r="174" ht="30" customHeight="true" spans="1:12">
      <c r="A174" s="43">
        <v>168</v>
      </c>
      <c r="B174" s="43" t="s">
        <v>41</v>
      </c>
      <c r="C174" s="43" t="s">
        <v>294</v>
      </c>
      <c r="D174" s="43" t="s">
        <v>43</v>
      </c>
      <c r="E174" s="48">
        <v>151.931642</v>
      </c>
      <c r="F174" s="51" t="s">
        <v>295</v>
      </c>
      <c r="G174" s="43"/>
      <c r="H174" s="43"/>
      <c r="I174" s="43"/>
      <c r="J174" s="52" t="s">
        <v>270</v>
      </c>
      <c r="L174" s="38" t="str">
        <f t="shared" si="2"/>
        <v>160401</v>
      </c>
    </row>
    <row r="175" ht="30" customHeight="true" spans="1:12">
      <c r="A175" s="43">
        <v>169</v>
      </c>
      <c r="B175" s="43" t="s">
        <v>41</v>
      </c>
      <c r="C175" s="43" t="s">
        <v>88</v>
      </c>
      <c r="D175" s="43" t="s">
        <v>43</v>
      </c>
      <c r="E175" s="48">
        <v>132.117</v>
      </c>
      <c r="F175" s="51" t="s">
        <v>296</v>
      </c>
      <c r="G175" s="43"/>
      <c r="H175" s="43"/>
      <c r="I175" s="43"/>
      <c r="J175" s="52" t="s">
        <v>270</v>
      </c>
      <c r="L175" s="38" t="str">
        <f t="shared" si="2"/>
        <v>160401</v>
      </c>
    </row>
    <row r="176" ht="30" customHeight="true" spans="1:12">
      <c r="A176" s="43">
        <v>170</v>
      </c>
      <c r="B176" s="43" t="s">
        <v>41</v>
      </c>
      <c r="C176" s="43" t="s">
        <v>297</v>
      </c>
      <c r="D176" s="43" t="s">
        <v>43</v>
      </c>
      <c r="E176" s="48">
        <v>121.5</v>
      </c>
      <c r="F176" s="51" t="s">
        <v>298</v>
      </c>
      <c r="G176" s="43"/>
      <c r="H176" s="43"/>
      <c r="I176" s="43"/>
      <c r="J176" s="52" t="s">
        <v>270</v>
      </c>
      <c r="L176" s="38" t="str">
        <f t="shared" si="2"/>
        <v>160401</v>
      </c>
    </row>
    <row r="177" ht="30" customHeight="true" spans="1:12">
      <c r="A177" s="43">
        <v>171</v>
      </c>
      <c r="B177" s="43" t="s">
        <v>41</v>
      </c>
      <c r="C177" s="43" t="s">
        <v>297</v>
      </c>
      <c r="D177" s="43" t="s">
        <v>43</v>
      </c>
      <c r="E177" s="48">
        <v>7.46997</v>
      </c>
      <c r="F177" s="51" t="s">
        <v>299</v>
      </c>
      <c r="G177" s="43"/>
      <c r="H177" s="43"/>
      <c r="I177" s="43"/>
      <c r="J177" s="52" t="s">
        <v>270</v>
      </c>
      <c r="L177" s="38" t="str">
        <f t="shared" si="2"/>
        <v>160401</v>
      </c>
    </row>
    <row r="178" ht="30" customHeight="true" spans="1:12">
      <c r="A178" s="43">
        <v>172</v>
      </c>
      <c r="B178" s="43" t="s">
        <v>41</v>
      </c>
      <c r="C178" s="43" t="s">
        <v>300</v>
      </c>
      <c r="D178" s="43" t="s">
        <v>43</v>
      </c>
      <c r="E178" s="48">
        <v>118.5</v>
      </c>
      <c r="F178" s="51" t="s">
        <v>301</v>
      </c>
      <c r="G178" s="43"/>
      <c r="H178" s="43"/>
      <c r="I178" s="43"/>
      <c r="J178" s="52" t="s">
        <v>270</v>
      </c>
      <c r="L178" s="38" t="str">
        <f t="shared" si="2"/>
        <v>160401</v>
      </c>
    </row>
    <row r="179" ht="30" customHeight="true" spans="1:12">
      <c r="A179" s="43">
        <v>173</v>
      </c>
      <c r="B179" s="43" t="s">
        <v>41</v>
      </c>
      <c r="C179" s="43" t="s">
        <v>302</v>
      </c>
      <c r="D179" s="43" t="s">
        <v>43</v>
      </c>
      <c r="E179" s="48">
        <v>110.98476</v>
      </c>
      <c r="F179" s="51" t="s">
        <v>303</v>
      </c>
      <c r="G179" s="43"/>
      <c r="H179" s="43"/>
      <c r="I179" s="43"/>
      <c r="J179" s="52" t="s">
        <v>270</v>
      </c>
      <c r="L179" s="38" t="str">
        <f t="shared" si="2"/>
        <v>160401</v>
      </c>
    </row>
    <row r="180" ht="30" customHeight="true" spans="1:12">
      <c r="A180" s="43">
        <v>174</v>
      </c>
      <c r="B180" s="43" t="s">
        <v>41</v>
      </c>
      <c r="C180" s="43" t="s">
        <v>304</v>
      </c>
      <c r="D180" s="43" t="s">
        <v>43</v>
      </c>
      <c r="E180" s="48">
        <v>60</v>
      </c>
      <c r="F180" s="51" t="s">
        <v>305</v>
      </c>
      <c r="G180" s="43"/>
      <c r="H180" s="43"/>
      <c r="I180" s="43"/>
      <c r="J180" s="52" t="s">
        <v>270</v>
      </c>
      <c r="L180" s="38" t="str">
        <f t="shared" si="2"/>
        <v>160401</v>
      </c>
    </row>
    <row r="181" ht="30" customHeight="true" spans="1:12">
      <c r="A181" s="43">
        <v>175</v>
      </c>
      <c r="B181" s="43" t="s">
        <v>41</v>
      </c>
      <c r="C181" s="43" t="s">
        <v>304</v>
      </c>
      <c r="D181" s="43" t="s">
        <v>43</v>
      </c>
      <c r="E181" s="48">
        <v>18</v>
      </c>
      <c r="F181" s="51" t="s">
        <v>306</v>
      </c>
      <c r="G181" s="43"/>
      <c r="H181" s="43"/>
      <c r="I181" s="43"/>
      <c r="J181" s="52" t="s">
        <v>270</v>
      </c>
      <c r="L181" s="38" t="str">
        <f t="shared" si="2"/>
        <v>160401</v>
      </c>
    </row>
    <row r="182" ht="30" customHeight="true" spans="1:12">
      <c r="A182" s="43">
        <v>176</v>
      </c>
      <c r="B182" s="43" t="s">
        <v>41</v>
      </c>
      <c r="C182" s="43" t="s">
        <v>307</v>
      </c>
      <c r="D182" s="43" t="s">
        <v>43</v>
      </c>
      <c r="E182" s="48">
        <v>75.9</v>
      </c>
      <c r="F182" s="51" t="s">
        <v>308</v>
      </c>
      <c r="G182" s="43"/>
      <c r="H182" s="43"/>
      <c r="I182" s="43"/>
      <c r="J182" s="52" t="s">
        <v>270</v>
      </c>
      <c r="L182" s="38" t="str">
        <f t="shared" si="2"/>
        <v>160401</v>
      </c>
    </row>
    <row r="183" ht="30" customHeight="true" spans="1:12">
      <c r="A183" s="43">
        <v>177</v>
      </c>
      <c r="B183" s="43" t="s">
        <v>41</v>
      </c>
      <c r="C183" s="43" t="s">
        <v>309</v>
      </c>
      <c r="D183" s="43" t="s">
        <v>43</v>
      </c>
      <c r="E183" s="48">
        <v>75.648176</v>
      </c>
      <c r="F183" s="51" t="s">
        <v>310</v>
      </c>
      <c r="G183" s="43"/>
      <c r="H183" s="43"/>
      <c r="I183" s="43"/>
      <c r="J183" s="52" t="s">
        <v>270</v>
      </c>
      <c r="L183" s="38" t="str">
        <f t="shared" si="2"/>
        <v>160401</v>
      </c>
    </row>
    <row r="184" ht="30" customHeight="true" spans="1:12">
      <c r="A184" s="43">
        <v>178</v>
      </c>
      <c r="B184" s="43" t="s">
        <v>41</v>
      </c>
      <c r="C184" s="43" t="s">
        <v>75</v>
      </c>
      <c r="D184" s="43" t="s">
        <v>43</v>
      </c>
      <c r="E184" s="48">
        <v>75.197654</v>
      </c>
      <c r="F184" s="51" t="s">
        <v>311</v>
      </c>
      <c r="G184" s="43"/>
      <c r="H184" s="43"/>
      <c r="I184" s="43"/>
      <c r="J184" s="52" t="s">
        <v>270</v>
      </c>
      <c r="L184" s="38" t="str">
        <f t="shared" si="2"/>
        <v>160401</v>
      </c>
    </row>
    <row r="185" ht="30" customHeight="true" spans="1:12">
      <c r="A185" s="43">
        <v>179</v>
      </c>
      <c r="B185" s="43" t="s">
        <v>41</v>
      </c>
      <c r="C185" s="43" t="s">
        <v>312</v>
      </c>
      <c r="D185" s="43" t="s">
        <v>43</v>
      </c>
      <c r="E185" s="48">
        <v>56.00426</v>
      </c>
      <c r="F185" s="51" t="s">
        <v>313</v>
      </c>
      <c r="G185" s="43"/>
      <c r="H185" s="43"/>
      <c r="I185" s="43"/>
      <c r="J185" s="52" t="s">
        <v>270</v>
      </c>
      <c r="L185" s="38" t="str">
        <f t="shared" si="2"/>
        <v>160401</v>
      </c>
    </row>
    <row r="186" ht="30" customHeight="true" spans="1:12">
      <c r="A186" s="43">
        <v>180</v>
      </c>
      <c r="B186" s="43" t="s">
        <v>41</v>
      </c>
      <c r="C186" s="43" t="s">
        <v>314</v>
      </c>
      <c r="D186" s="43" t="s">
        <v>43</v>
      </c>
      <c r="E186" s="48">
        <v>43.288</v>
      </c>
      <c r="F186" s="51" t="s">
        <v>315</v>
      </c>
      <c r="G186" s="43"/>
      <c r="H186" s="43"/>
      <c r="I186" s="43"/>
      <c r="J186" s="52" t="s">
        <v>270</v>
      </c>
      <c r="L186" s="38" t="str">
        <f t="shared" si="2"/>
        <v>160401</v>
      </c>
    </row>
    <row r="187" ht="30" customHeight="true" spans="1:12">
      <c r="A187" s="43">
        <v>181</v>
      </c>
      <c r="B187" s="43" t="s">
        <v>41</v>
      </c>
      <c r="C187" s="43" t="s">
        <v>314</v>
      </c>
      <c r="D187" s="43" t="s">
        <v>43</v>
      </c>
      <c r="E187" s="48">
        <v>8.80005</v>
      </c>
      <c r="F187" s="51" t="s">
        <v>316</v>
      </c>
      <c r="G187" s="43"/>
      <c r="H187" s="43"/>
      <c r="I187" s="43"/>
      <c r="J187" s="52" t="s">
        <v>270</v>
      </c>
      <c r="L187" s="38" t="str">
        <f t="shared" si="2"/>
        <v>160401</v>
      </c>
    </row>
    <row r="188" ht="30" customHeight="true" spans="1:12">
      <c r="A188" s="43">
        <v>182</v>
      </c>
      <c r="B188" s="43" t="s">
        <v>41</v>
      </c>
      <c r="C188" s="43" t="s">
        <v>314</v>
      </c>
      <c r="D188" s="43" t="s">
        <v>43</v>
      </c>
      <c r="E188" s="48">
        <v>1.85184</v>
      </c>
      <c r="F188" s="51" t="s">
        <v>317</v>
      </c>
      <c r="G188" s="43"/>
      <c r="H188" s="43"/>
      <c r="I188" s="43"/>
      <c r="J188" s="52" t="s">
        <v>270</v>
      </c>
      <c r="L188" s="38" t="str">
        <f t="shared" si="2"/>
        <v>160401</v>
      </c>
    </row>
    <row r="189" ht="30" customHeight="true" spans="1:12">
      <c r="A189" s="43">
        <v>183</v>
      </c>
      <c r="B189" s="43" t="s">
        <v>41</v>
      </c>
      <c r="C189" s="43" t="s">
        <v>318</v>
      </c>
      <c r="D189" s="43" t="s">
        <v>43</v>
      </c>
      <c r="E189" s="48">
        <v>52.3</v>
      </c>
      <c r="F189" s="51" t="s">
        <v>319</v>
      </c>
      <c r="G189" s="43"/>
      <c r="H189" s="43"/>
      <c r="I189" s="43"/>
      <c r="J189" s="52" t="s">
        <v>270</v>
      </c>
      <c r="L189" s="38" t="str">
        <f t="shared" si="2"/>
        <v>160401</v>
      </c>
    </row>
    <row r="190" ht="30" customHeight="true" spans="1:12">
      <c r="A190" s="43">
        <v>184</v>
      </c>
      <c r="B190" s="43" t="s">
        <v>41</v>
      </c>
      <c r="C190" s="43" t="s">
        <v>320</v>
      </c>
      <c r="D190" s="43" t="s">
        <v>43</v>
      </c>
      <c r="E190" s="48">
        <v>51.97176</v>
      </c>
      <c r="F190" s="51" t="s">
        <v>321</v>
      </c>
      <c r="G190" s="43"/>
      <c r="H190" s="43"/>
      <c r="I190" s="43"/>
      <c r="J190" s="52" t="s">
        <v>270</v>
      </c>
      <c r="L190" s="38" t="str">
        <f t="shared" si="2"/>
        <v>160401</v>
      </c>
    </row>
    <row r="191" ht="30" customHeight="true" spans="1:12">
      <c r="A191" s="43">
        <v>185</v>
      </c>
      <c r="B191" s="43" t="s">
        <v>41</v>
      </c>
      <c r="C191" s="43" t="s">
        <v>322</v>
      </c>
      <c r="D191" s="43" t="s">
        <v>43</v>
      </c>
      <c r="E191" s="48">
        <v>50.7</v>
      </c>
      <c r="F191" s="51" t="s">
        <v>323</v>
      </c>
      <c r="G191" s="43"/>
      <c r="H191" s="43"/>
      <c r="I191" s="43"/>
      <c r="J191" s="52" t="s">
        <v>270</v>
      </c>
      <c r="L191" s="38" t="str">
        <f t="shared" si="2"/>
        <v>160401</v>
      </c>
    </row>
    <row r="192" ht="30" customHeight="true" spans="1:12">
      <c r="A192" s="43">
        <v>186</v>
      </c>
      <c r="B192" s="43" t="s">
        <v>41</v>
      </c>
      <c r="C192" s="43" t="s">
        <v>324</v>
      </c>
      <c r="D192" s="43" t="s">
        <v>43</v>
      </c>
      <c r="E192" s="48">
        <v>40.7481</v>
      </c>
      <c r="F192" s="51" t="s">
        <v>325</v>
      </c>
      <c r="G192" s="43"/>
      <c r="H192" s="43"/>
      <c r="I192" s="43"/>
      <c r="J192" s="52" t="s">
        <v>270</v>
      </c>
      <c r="L192" s="38" t="str">
        <f t="shared" si="2"/>
        <v>160401</v>
      </c>
    </row>
    <row r="193" ht="30" customHeight="true" spans="1:12">
      <c r="A193" s="43">
        <v>187</v>
      </c>
      <c r="B193" s="43" t="s">
        <v>41</v>
      </c>
      <c r="C193" s="43" t="s">
        <v>326</v>
      </c>
      <c r="D193" s="43" t="s">
        <v>43</v>
      </c>
      <c r="E193" s="48">
        <v>36.362511</v>
      </c>
      <c r="F193" s="51" t="s">
        <v>327</v>
      </c>
      <c r="G193" s="43"/>
      <c r="H193" s="43"/>
      <c r="I193" s="43"/>
      <c r="J193" s="52" t="s">
        <v>270</v>
      </c>
      <c r="L193" s="38" t="str">
        <f t="shared" si="2"/>
        <v>160401</v>
      </c>
    </row>
    <row r="194" ht="30" customHeight="true" spans="1:12">
      <c r="A194" s="43">
        <v>188</v>
      </c>
      <c r="B194" s="43" t="s">
        <v>41</v>
      </c>
      <c r="C194" s="43" t="s">
        <v>328</v>
      </c>
      <c r="D194" s="43" t="s">
        <v>43</v>
      </c>
      <c r="E194" s="48">
        <v>32.8908</v>
      </c>
      <c r="F194" s="51" t="s">
        <v>329</v>
      </c>
      <c r="G194" s="43"/>
      <c r="H194" s="43"/>
      <c r="I194" s="43"/>
      <c r="J194" s="52" t="s">
        <v>270</v>
      </c>
      <c r="L194" s="38" t="str">
        <f t="shared" si="2"/>
        <v>160401</v>
      </c>
    </row>
    <row r="195" ht="30" customHeight="true" spans="1:12">
      <c r="A195" s="43">
        <v>189</v>
      </c>
      <c r="B195" s="43" t="s">
        <v>41</v>
      </c>
      <c r="C195" s="43" t="s">
        <v>102</v>
      </c>
      <c r="D195" s="43" t="s">
        <v>43</v>
      </c>
      <c r="E195" s="48">
        <v>24.8</v>
      </c>
      <c r="F195" s="51" t="s">
        <v>330</v>
      </c>
      <c r="G195" s="43"/>
      <c r="H195" s="43"/>
      <c r="I195" s="43"/>
      <c r="J195" s="52" t="s">
        <v>270</v>
      </c>
      <c r="L195" s="38" t="str">
        <f t="shared" si="2"/>
        <v>160401</v>
      </c>
    </row>
    <row r="196" ht="30" customHeight="true" spans="1:12">
      <c r="A196" s="43">
        <v>190</v>
      </c>
      <c r="B196" s="43" t="s">
        <v>41</v>
      </c>
      <c r="C196" s="43" t="s">
        <v>102</v>
      </c>
      <c r="D196" s="43" t="s">
        <v>43</v>
      </c>
      <c r="E196" s="48">
        <v>3.89459</v>
      </c>
      <c r="F196" s="51" t="s">
        <v>331</v>
      </c>
      <c r="G196" s="43"/>
      <c r="H196" s="43"/>
      <c r="I196" s="43"/>
      <c r="J196" s="52" t="s">
        <v>270</v>
      </c>
      <c r="L196" s="38" t="str">
        <f t="shared" si="2"/>
        <v>160401</v>
      </c>
    </row>
    <row r="197" ht="30" customHeight="true" spans="1:12">
      <c r="A197" s="43">
        <v>191</v>
      </c>
      <c r="B197" s="43" t="s">
        <v>41</v>
      </c>
      <c r="C197" s="43" t="s">
        <v>332</v>
      </c>
      <c r="D197" s="43" t="s">
        <v>43</v>
      </c>
      <c r="E197" s="48">
        <v>27.6</v>
      </c>
      <c r="F197" s="51" t="s">
        <v>333</v>
      </c>
      <c r="G197" s="43"/>
      <c r="H197" s="43"/>
      <c r="I197" s="43"/>
      <c r="J197" s="52" t="s">
        <v>270</v>
      </c>
      <c r="L197" s="38" t="str">
        <f t="shared" si="2"/>
        <v>160401</v>
      </c>
    </row>
    <row r="198" ht="30" customHeight="true" spans="1:12">
      <c r="A198" s="43">
        <v>192</v>
      </c>
      <c r="B198" s="43" t="s">
        <v>41</v>
      </c>
      <c r="C198" s="43" t="s">
        <v>212</v>
      </c>
      <c r="D198" s="43" t="s">
        <v>43</v>
      </c>
      <c r="E198" s="48">
        <v>25.5216</v>
      </c>
      <c r="F198" s="51" t="s">
        <v>334</v>
      </c>
      <c r="G198" s="43"/>
      <c r="H198" s="43"/>
      <c r="I198" s="43"/>
      <c r="J198" s="52" t="s">
        <v>270</v>
      </c>
      <c r="L198" s="38" t="str">
        <f t="shared" si="2"/>
        <v>160401</v>
      </c>
    </row>
    <row r="199" ht="30" customHeight="true" spans="1:12">
      <c r="A199" s="43">
        <v>193</v>
      </c>
      <c r="B199" s="43" t="s">
        <v>41</v>
      </c>
      <c r="C199" s="43" t="s">
        <v>335</v>
      </c>
      <c r="D199" s="43" t="s">
        <v>43</v>
      </c>
      <c r="E199" s="48">
        <v>21.96</v>
      </c>
      <c r="F199" s="51" t="s">
        <v>336</v>
      </c>
      <c r="G199" s="43"/>
      <c r="H199" s="43"/>
      <c r="I199" s="43"/>
      <c r="J199" s="52" t="s">
        <v>270</v>
      </c>
      <c r="L199" s="38" t="str">
        <f t="shared" si="2"/>
        <v>160401</v>
      </c>
    </row>
    <row r="200" ht="30" customHeight="true" spans="1:12">
      <c r="A200" s="43">
        <v>194</v>
      </c>
      <c r="B200" s="43" t="s">
        <v>41</v>
      </c>
      <c r="C200" s="43" t="s">
        <v>42</v>
      </c>
      <c r="D200" s="43" t="s">
        <v>43</v>
      </c>
      <c r="E200" s="48">
        <v>18.9</v>
      </c>
      <c r="F200" s="51" t="s">
        <v>337</v>
      </c>
      <c r="G200" s="43"/>
      <c r="H200" s="43"/>
      <c r="I200" s="43"/>
      <c r="J200" s="52" t="s">
        <v>270</v>
      </c>
      <c r="L200" s="38" t="str">
        <f t="shared" si="2"/>
        <v>160401</v>
      </c>
    </row>
    <row r="201" ht="30" customHeight="true" spans="1:12">
      <c r="A201" s="43">
        <v>195</v>
      </c>
      <c r="B201" s="43" t="s">
        <v>41</v>
      </c>
      <c r="C201" s="43" t="s">
        <v>112</v>
      </c>
      <c r="D201" s="43" t="s">
        <v>338</v>
      </c>
      <c r="E201" s="48">
        <v>17.3461</v>
      </c>
      <c r="F201" s="51" t="s">
        <v>339</v>
      </c>
      <c r="G201" s="43"/>
      <c r="H201" s="43"/>
      <c r="I201" s="43"/>
      <c r="J201" s="52" t="s">
        <v>270</v>
      </c>
      <c r="L201" s="38" t="str">
        <f t="shared" ref="L201:L264" si="3">LEFT(D201,6)</f>
        <v>160409</v>
      </c>
    </row>
    <row r="202" ht="30" customHeight="true" spans="1:12">
      <c r="A202" s="43">
        <v>196</v>
      </c>
      <c r="B202" s="43" t="s">
        <v>41</v>
      </c>
      <c r="C202" s="43" t="s">
        <v>112</v>
      </c>
      <c r="D202" s="43" t="s">
        <v>338</v>
      </c>
      <c r="E202" s="48">
        <v>0.045</v>
      </c>
      <c r="F202" s="51" t="s">
        <v>340</v>
      </c>
      <c r="G202" s="43"/>
      <c r="H202" s="43"/>
      <c r="I202" s="43"/>
      <c r="J202" s="52" t="s">
        <v>270</v>
      </c>
      <c r="L202" s="38" t="str">
        <f t="shared" si="3"/>
        <v>160409</v>
      </c>
    </row>
    <row r="203" ht="30" customHeight="true" spans="1:12">
      <c r="A203" s="43">
        <v>197</v>
      </c>
      <c r="B203" s="43" t="s">
        <v>41</v>
      </c>
      <c r="C203" s="43" t="s">
        <v>112</v>
      </c>
      <c r="D203" s="43" t="s">
        <v>338</v>
      </c>
      <c r="E203" s="48">
        <v>0.016193</v>
      </c>
      <c r="F203" s="51" t="s">
        <v>341</v>
      </c>
      <c r="G203" s="43"/>
      <c r="H203" s="43"/>
      <c r="I203" s="43"/>
      <c r="J203" s="52" t="s">
        <v>270</v>
      </c>
      <c r="L203" s="38" t="str">
        <f t="shared" si="3"/>
        <v>160409</v>
      </c>
    </row>
    <row r="204" ht="30" customHeight="true" spans="1:12">
      <c r="A204" s="43">
        <v>198</v>
      </c>
      <c r="B204" s="43" t="s">
        <v>41</v>
      </c>
      <c r="C204" s="43" t="s">
        <v>112</v>
      </c>
      <c r="D204" s="43" t="s">
        <v>342</v>
      </c>
      <c r="E204" s="48">
        <v>0.31104</v>
      </c>
      <c r="F204" s="51" t="s">
        <v>343</v>
      </c>
      <c r="G204" s="43"/>
      <c r="H204" s="43"/>
      <c r="I204" s="43"/>
      <c r="J204" s="52" t="s">
        <v>270</v>
      </c>
      <c r="L204" s="38" t="str">
        <f t="shared" si="3"/>
        <v>160409</v>
      </c>
    </row>
    <row r="205" ht="30" customHeight="true" spans="1:12">
      <c r="A205" s="43">
        <v>199</v>
      </c>
      <c r="B205" s="43" t="s">
        <v>41</v>
      </c>
      <c r="C205" s="43" t="s">
        <v>112</v>
      </c>
      <c r="D205" s="43" t="s">
        <v>342</v>
      </c>
      <c r="E205" s="48">
        <v>0.060689</v>
      </c>
      <c r="F205" s="51" t="s">
        <v>344</v>
      </c>
      <c r="G205" s="43"/>
      <c r="H205" s="43"/>
      <c r="I205" s="43"/>
      <c r="J205" s="52" t="s">
        <v>270</v>
      </c>
      <c r="L205" s="38" t="str">
        <f t="shared" si="3"/>
        <v>160409</v>
      </c>
    </row>
    <row r="206" ht="30" customHeight="true" spans="1:12">
      <c r="A206" s="43">
        <v>200</v>
      </c>
      <c r="B206" s="43" t="s">
        <v>41</v>
      </c>
      <c r="C206" s="43" t="s">
        <v>112</v>
      </c>
      <c r="D206" s="43" t="s">
        <v>342</v>
      </c>
      <c r="E206" s="48">
        <v>-0.108094</v>
      </c>
      <c r="F206" s="51" t="s">
        <v>345</v>
      </c>
      <c r="G206" s="43"/>
      <c r="H206" s="43"/>
      <c r="I206" s="43"/>
      <c r="J206" s="52" t="s">
        <v>270</v>
      </c>
      <c r="L206" s="38" t="str">
        <f t="shared" si="3"/>
        <v>160409</v>
      </c>
    </row>
    <row r="207" ht="30" customHeight="true" spans="1:12">
      <c r="A207" s="43">
        <v>201</v>
      </c>
      <c r="B207" s="43" t="s">
        <v>41</v>
      </c>
      <c r="C207" s="43" t="s">
        <v>112</v>
      </c>
      <c r="D207" s="43" t="s">
        <v>346</v>
      </c>
      <c r="E207" s="48">
        <v>-0.1</v>
      </c>
      <c r="F207" s="51" t="s">
        <v>347</v>
      </c>
      <c r="G207" s="43"/>
      <c r="H207" s="43"/>
      <c r="I207" s="43"/>
      <c r="J207" s="52" t="s">
        <v>270</v>
      </c>
      <c r="L207" s="38" t="str">
        <f t="shared" si="3"/>
        <v>160410</v>
      </c>
    </row>
    <row r="208" ht="30" customHeight="true" spans="1:12">
      <c r="A208" s="43">
        <v>202</v>
      </c>
      <c r="B208" s="43" t="s">
        <v>41</v>
      </c>
      <c r="C208" s="43" t="s">
        <v>112</v>
      </c>
      <c r="D208" s="43" t="s">
        <v>346</v>
      </c>
      <c r="E208" s="48">
        <v>-0.3</v>
      </c>
      <c r="F208" s="51" t="s">
        <v>348</v>
      </c>
      <c r="G208" s="43"/>
      <c r="H208" s="43"/>
      <c r="I208" s="43"/>
      <c r="J208" s="52" t="s">
        <v>270</v>
      </c>
      <c r="L208" s="38" t="str">
        <f t="shared" si="3"/>
        <v>160410</v>
      </c>
    </row>
    <row r="209" ht="30" customHeight="true" spans="1:12">
      <c r="A209" s="43">
        <v>203</v>
      </c>
      <c r="B209" s="43" t="s">
        <v>41</v>
      </c>
      <c r="C209" s="43" t="s">
        <v>349</v>
      </c>
      <c r="D209" s="43" t="s">
        <v>43</v>
      </c>
      <c r="E209" s="48">
        <v>16.851</v>
      </c>
      <c r="F209" s="51" t="s">
        <v>350</v>
      </c>
      <c r="G209" s="43"/>
      <c r="H209" s="43"/>
      <c r="I209" s="43"/>
      <c r="J209" s="52" t="s">
        <v>270</v>
      </c>
      <c r="L209" s="38" t="str">
        <f t="shared" si="3"/>
        <v>160401</v>
      </c>
    </row>
    <row r="210" ht="30" customHeight="true" spans="1:12">
      <c r="A210" s="43">
        <v>204</v>
      </c>
      <c r="B210" s="43" t="s">
        <v>41</v>
      </c>
      <c r="C210" s="43" t="s">
        <v>351</v>
      </c>
      <c r="D210" s="43" t="s">
        <v>43</v>
      </c>
      <c r="E210" s="48">
        <v>10.6011</v>
      </c>
      <c r="F210" s="51" t="s">
        <v>352</v>
      </c>
      <c r="G210" s="43"/>
      <c r="H210" s="43"/>
      <c r="I210" s="43"/>
      <c r="J210" s="52" t="s">
        <v>270</v>
      </c>
      <c r="L210" s="38" t="str">
        <f t="shared" si="3"/>
        <v>160401</v>
      </c>
    </row>
    <row r="211" ht="30" customHeight="true" spans="1:12">
      <c r="A211" s="43">
        <v>205</v>
      </c>
      <c r="B211" s="43" t="s">
        <v>41</v>
      </c>
      <c r="C211" s="43" t="s">
        <v>220</v>
      </c>
      <c r="D211" s="43" t="s">
        <v>43</v>
      </c>
      <c r="E211" s="48">
        <v>7</v>
      </c>
      <c r="F211" s="51" t="s">
        <v>353</v>
      </c>
      <c r="G211" s="43"/>
      <c r="H211" s="43"/>
      <c r="I211" s="43"/>
      <c r="J211" s="52" t="s">
        <v>270</v>
      </c>
      <c r="L211" s="38" t="str">
        <f t="shared" si="3"/>
        <v>160401</v>
      </c>
    </row>
    <row r="212" ht="30" customHeight="true" spans="1:12">
      <c r="A212" s="43">
        <v>206</v>
      </c>
      <c r="B212" s="43" t="s">
        <v>41</v>
      </c>
      <c r="C212" s="43" t="s">
        <v>354</v>
      </c>
      <c r="D212" s="43" t="s">
        <v>43</v>
      </c>
      <c r="E212" s="48">
        <v>4.5662</v>
      </c>
      <c r="F212" s="51" t="s">
        <v>355</v>
      </c>
      <c r="G212" s="43"/>
      <c r="H212" s="43"/>
      <c r="I212" s="43"/>
      <c r="J212" s="52" t="s">
        <v>270</v>
      </c>
      <c r="L212" s="38" t="str">
        <f t="shared" si="3"/>
        <v>160401</v>
      </c>
    </row>
    <row r="213" ht="30" customHeight="true" spans="1:12">
      <c r="A213" s="43">
        <v>207</v>
      </c>
      <c r="B213" s="43" t="s">
        <v>41</v>
      </c>
      <c r="C213" s="43" t="s">
        <v>356</v>
      </c>
      <c r="D213" s="43" t="s">
        <v>43</v>
      </c>
      <c r="E213" s="48">
        <v>3.267</v>
      </c>
      <c r="F213" s="51" t="s">
        <v>357</v>
      </c>
      <c r="G213" s="43"/>
      <c r="H213" s="43"/>
      <c r="I213" s="43"/>
      <c r="J213" s="52" t="s">
        <v>270</v>
      </c>
      <c r="L213" s="38" t="str">
        <f t="shared" si="3"/>
        <v>160401</v>
      </c>
    </row>
    <row r="214" ht="30" customHeight="true" spans="1:12">
      <c r="A214" s="43">
        <v>208</v>
      </c>
      <c r="B214" s="43" t="s">
        <v>41</v>
      </c>
      <c r="C214" s="43" t="s">
        <v>93</v>
      </c>
      <c r="D214" s="43" t="s">
        <v>43</v>
      </c>
      <c r="E214" s="48">
        <v>2.624</v>
      </c>
      <c r="F214" s="51" t="s">
        <v>358</v>
      </c>
      <c r="G214" s="43"/>
      <c r="H214" s="43"/>
      <c r="I214" s="43"/>
      <c r="J214" s="52" t="s">
        <v>270</v>
      </c>
      <c r="L214" s="38" t="str">
        <f t="shared" si="3"/>
        <v>160401</v>
      </c>
    </row>
    <row r="215" ht="30" customHeight="true" spans="1:12">
      <c r="A215" s="43">
        <v>209</v>
      </c>
      <c r="B215" s="43" t="s">
        <v>41</v>
      </c>
      <c r="C215" s="43" t="s">
        <v>359</v>
      </c>
      <c r="D215" s="43" t="s">
        <v>43</v>
      </c>
      <c r="E215" s="48">
        <v>1.27086</v>
      </c>
      <c r="F215" s="51" t="s">
        <v>360</v>
      </c>
      <c r="G215" s="43"/>
      <c r="H215" s="43"/>
      <c r="I215" s="43"/>
      <c r="J215" s="52" t="s">
        <v>270</v>
      </c>
      <c r="L215" s="38" t="str">
        <f t="shared" si="3"/>
        <v>160401</v>
      </c>
    </row>
    <row r="216" ht="30" customHeight="true" spans="1:12">
      <c r="A216" s="43">
        <v>210</v>
      </c>
      <c r="B216" s="43" t="s">
        <v>41</v>
      </c>
      <c r="C216" s="43" t="s">
        <v>361</v>
      </c>
      <c r="D216" s="43" t="s">
        <v>43</v>
      </c>
      <c r="E216" s="48">
        <v>0.828</v>
      </c>
      <c r="F216" s="51" t="s">
        <v>362</v>
      </c>
      <c r="G216" s="43"/>
      <c r="H216" s="43"/>
      <c r="I216" s="43"/>
      <c r="J216" s="52" t="s">
        <v>270</v>
      </c>
      <c r="L216" s="38" t="str">
        <f t="shared" si="3"/>
        <v>160401</v>
      </c>
    </row>
    <row r="217" ht="30" customHeight="true" spans="1:12">
      <c r="A217" s="43">
        <v>211</v>
      </c>
      <c r="B217" s="43" t="s">
        <v>41</v>
      </c>
      <c r="C217" s="43" t="s">
        <v>363</v>
      </c>
      <c r="D217" s="43" t="s">
        <v>43</v>
      </c>
      <c r="E217" s="48">
        <v>0.396</v>
      </c>
      <c r="F217" s="51" t="s">
        <v>364</v>
      </c>
      <c r="G217" s="43"/>
      <c r="H217" s="43"/>
      <c r="I217" s="43"/>
      <c r="J217" s="52" t="s">
        <v>270</v>
      </c>
      <c r="L217" s="38" t="str">
        <f t="shared" si="3"/>
        <v>160401</v>
      </c>
    </row>
    <row r="218" ht="30" customHeight="true" spans="1:12">
      <c r="A218" s="43">
        <v>212</v>
      </c>
      <c r="B218" s="43" t="s">
        <v>131</v>
      </c>
      <c r="C218" s="43" t="s">
        <v>139</v>
      </c>
      <c r="D218" s="43" t="s">
        <v>43</v>
      </c>
      <c r="E218" s="48">
        <v>1741.92</v>
      </c>
      <c r="F218" s="51" t="s">
        <v>365</v>
      </c>
      <c r="G218" s="43"/>
      <c r="H218" s="43"/>
      <c r="I218" s="43"/>
      <c r="J218" s="52" t="s">
        <v>270</v>
      </c>
      <c r="L218" s="38" t="str">
        <f t="shared" si="3"/>
        <v>160401</v>
      </c>
    </row>
    <row r="219" ht="30" customHeight="true" spans="1:12">
      <c r="A219" s="43">
        <v>213</v>
      </c>
      <c r="B219" s="43" t="s">
        <v>131</v>
      </c>
      <c r="C219" s="43" t="s">
        <v>139</v>
      </c>
      <c r="D219" s="43" t="s">
        <v>43</v>
      </c>
      <c r="E219" s="48">
        <v>200</v>
      </c>
      <c r="F219" s="51" t="s">
        <v>366</v>
      </c>
      <c r="G219" s="43"/>
      <c r="H219" s="43"/>
      <c r="I219" s="43"/>
      <c r="J219" s="52" t="s">
        <v>270</v>
      </c>
      <c r="L219" s="38" t="str">
        <f t="shared" si="3"/>
        <v>160401</v>
      </c>
    </row>
    <row r="220" ht="30" customHeight="true" spans="1:12">
      <c r="A220" s="43">
        <v>214</v>
      </c>
      <c r="B220" s="43" t="s">
        <v>131</v>
      </c>
      <c r="C220" s="43" t="s">
        <v>112</v>
      </c>
      <c r="D220" s="43" t="s">
        <v>338</v>
      </c>
      <c r="E220" s="48">
        <v>700</v>
      </c>
      <c r="F220" s="51" t="s">
        <v>367</v>
      </c>
      <c r="G220" s="43"/>
      <c r="H220" s="43"/>
      <c r="I220" s="43"/>
      <c r="J220" s="52" t="s">
        <v>270</v>
      </c>
      <c r="L220" s="38" t="str">
        <f t="shared" si="3"/>
        <v>160409</v>
      </c>
    </row>
    <row r="221" ht="30" customHeight="true" spans="1:12">
      <c r="A221" s="43">
        <v>215</v>
      </c>
      <c r="B221" s="43" t="s">
        <v>131</v>
      </c>
      <c r="C221" s="43" t="s">
        <v>112</v>
      </c>
      <c r="D221" s="43" t="s">
        <v>338</v>
      </c>
      <c r="E221" s="48">
        <v>0.045</v>
      </c>
      <c r="F221" s="51" t="s">
        <v>368</v>
      </c>
      <c r="G221" s="43"/>
      <c r="H221" s="43"/>
      <c r="I221" s="43"/>
      <c r="J221" s="52" t="s">
        <v>270</v>
      </c>
      <c r="L221" s="38" t="str">
        <f t="shared" si="3"/>
        <v>160409</v>
      </c>
    </row>
    <row r="222" ht="30" customHeight="true" spans="1:12">
      <c r="A222" s="43">
        <v>216</v>
      </c>
      <c r="B222" s="43" t="s">
        <v>131</v>
      </c>
      <c r="C222" s="43" t="s">
        <v>112</v>
      </c>
      <c r="D222" s="43" t="s">
        <v>369</v>
      </c>
      <c r="E222" s="48">
        <v>373.402205</v>
      </c>
      <c r="F222" s="51" t="s">
        <v>370</v>
      </c>
      <c r="G222" s="43"/>
      <c r="H222" s="43"/>
      <c r="I222" s="43"/>
      <c r="J222" s="52" t="s">
        <v>270</v>
      </c>
      <c r="L222" s="38" t="str">
        <f t="shared" si="3"/>
        <v>160409</v>
      </c>
    </row>
    <row r="223" ht="30" customHeight="true" spans="1:12">
      <c r="A223" s="43">
        <v>217</v>
      </c>
      <c r="B223" s="43" t="s">
        <v>131</v>
      </c>
      <c r="C223" s="43" t="s">
        <v>112</v>
      </c>
      <c r="D223" s="43" t="s">
        <v>369</v>
      </c>
      <c r="E223" s="48">
        <v>309.276851</v>
      </c>
      <c r="F223" s="51" t="s">
        <v>371</v>
      </c>
      <c r="G223" s="43"/>
      <c r="H223" s="43"/>
      <c r="I223" s="43"/>
      <c r="J223" s="52" t="s">
        <v>270</v>
      </c>
      <c r="L223" s="38" t="str">
        <f t="shared" si="3"/>
        <v>160409</v>
      </c>
    </row>
    <row r="224" ht="30" customHeight="true" spans="1:12">
      <c r="A224" s="43">
        <v>218</v>
      </c>
      <c r="B224" s="43" t="s">
        <v>131</v>
      </c>
      <c r="C224" s="43" t="s">
        <v>112</v>
      </c>
      <c r="D224" s="43" t="s">
        <v>372</v>
      </c>
      <c r="E224" s="48">
        <v>52.308514</v>
      </c>
      <c r="F224" s="51" t="s">
        <v>373</v>
      </c>
      <c r="G224" s="43"/>
      <c r="H224" s="43"/>
      <c r="I224" s="43"/>
      <c r="J224" s="52" t="s">
        <v>270</v>
      </c>
      <c r="L224" s="38" t="str">
        <f t="shared" si="3"/>
        <v>160410</v>
      </c>
    </row>
    <row r="225" ht="30" customHeight="true" spans="1:12">
      <c r="A225" s="43">
        <v>219</v>
      </c>
      <c r="B225" s="43" t="s">
        <v>131</v>
      </c>
      <c r="C225" s="43" t="s">
        <v>112</v>
      </c>
      <c r="D225" s="43" t="s">
        <v>372</v>
      </c>
      <c r="E225" s="48">
        <v>3.771592</v>
      </c>
      <c r="F225" s="51" t="s">
        <v>374</v>
      </c>
      <c r="G225" s="43"/>
      <c r="H225" s="43"/>
      <c r="I225" s="43"/>
      <c r="J225" s="52" t="s">
        <v>270</v>
      </c>
      <c r="L225" s="38" t="str">
        <f t="shared" si="3"/>
        <v>160410</v>
      </c>
    </row>
    <row r="226" ht="30" customHeight="true" spans="1:12">
      <c r="A226" s="43">
        <v>220</v>
      </c>
      <c r="B226" s="43" t="s">
        <v>131</v>
      </c>
      <c r="C226" s="43" t="s">
        <v>112</v>
      </c>
      <c r="D226" s="43" t="s">
        <v>195</v>
      </c>
      <c r="E226" s="48">
        <v>3.17311</v>
      </c>
      <c r="F226" s="51" t="s">
        <v>375</v>
      </c>
      <c r="G226" s="43"/>
      <c r="H226" s="43"/>
      <c r="I226" s="43"/>
      <c r="J226" s="52" t="s">
        <v>270</v>
      </c>
      <c r="L226" s="38" t="str">
        <f t="shared" si="3"/>
        <v>160410</v>
      </c>
    </row>
    <row r="227" ht="30" customHeight="true" spans="1:12">
      <c r="A227" s="43">
        <v>221</v>
      </c>
      <c r="B227" s="43" t="s">
        <v>131</v>
      </c>
      <c r="C227" s="43" t="s">
        <v>112</v>
      </c>
      <c r="D227" s="43" t="s">
        <v>195</v>
      </c>
      <c r="E227" s="48">
        <v>2.674716</v>
      </c>
      <c r="F227" s="51" t="s">
        <v>376</v>
      </c>
      <c r="G227" s="43"/>
      <c r="H227" s="43"/>
      <c r="I227" s="43"/>
      <c r="J227" s="52" t="s">
        <v>270</v>
      </c>
      <c r="L227" s="38" t="str">
        <f t="shared" si="3"/>
        <v>160410</v>
      </c>
    </row>
    <row r="228" ht="30" customHeight="true" spans="1:12">
      <c r="A228" s="43">
        <v>222</v>
      </c>
      <c r="B228" s="43" t="s">
        <v>131</v>
      </c>
      <c r="C228" s="43" t="s">
        <v>112</v>
      </c>
      <c r="D228" s="43" t="s">
        <v>195</v>
      </c>
      <c r="E228" s="48">
        <v>2.627992</v>
      </c>
      <c r="F228" s="51" t="s">
        <v>377</v>
      </c>
      <c r="G228" s="43"/>
      <c r="H228" s="43"/>
      <c r="I228" s="43"/>
      <c r="J228" s="52" t="s">
        <v>270</v>
      </c>
      <c r="L228" s="38" t="str">
        <f t="shared" si="3"/>
        <v>160410</v>
      </c>
    </row>
    <row r="229" ht="30" customHeight="true" spans="1:12">
      <c r="A229" s="43">
        <v>223</v>
      </c>
      <c r="B229" s="43" t="s">
        <v>131</v>
      </c>
      <c r="C229" s="43" t="s">
        <v>112</v>
      </c>
      <c r="D229" s="43" t="s">
        <v>195</v>
      </c>
      <c r="E229" s="48">
        <v>2.551156</v>
      </c>
      <c r="F229" s="51" t="s">
        <v>378</v>
      </c>
      <c r="G229" s="43"/>
      <c r="H229" s="43"/>
      <c r="I229" s="43"/>
      <c r="J229" s="52" t="s">
        <v>270</v>
      </c>
      <c r="L229" s="38" t="str">
        <f t="shared" si="3"/>
        <v>160410</v>
      </c>
    </row>
    <row r="230" ht="30" customHeight="true" spans="1:12">
      <c r="A230" s="43">
        <v>224</v>
      </c>
      <c r="B230" s="43" t="s">
        <v>131</v>
      </c>
      <c r="C230" s="43" t="s">
        <v>112</v>
      </c>
      <c r="D230" s="43" t="s">
        <v>195</v>
      </c>
      <c r="E230" s="48">
        <v>2.229275</v>
      </c>
      <c r="F230" s="51" t="s">
        <v>379</v>
      </c>
      <c r="G230" s="43"/>
      <c r="H230" s="43"/>
      <c r="I230" s="43"/>
      <c r="J230" s="52" t="s">
        <v>270</v>
      </c>
      <c r="L230" s="38" t="str">
        <f t="shared" si="3"/>
        <v>160410</v>
      </c>
    </row>
    <row r="231" ht="30" customHeight="true" spans="1:12">
      <c r="A231" s="43">
        <v>225</v>
      </c>
      <c r="B231" s="43" t="s">
        <v>131</v>
      </c>
      <c r="C231" s="43" t="s">
        <v>112</v>
      </c>
      <c r="D231" s="43" t="s">
        <v>195</v>
      </c>
      <c r="E231" s="48">
        <v>1.948929</v>
      </c>
      <c r="F231" s="51" t="s">
        <v>380</v>
      </c>
      <c r="G231" s="43"/>
      <c r="H231" s="43"/>
      <c r="I231" s="43"/>
      <c r="J231" s="52" t="s">
        <v>270</v>
      </c>
      <c r="L231" s="38" t="str">
        <f t="shared" si="3"/>
        <v>160410</v>
      </c>
    </row>
    <row r="232" ht="30" customHeight="true" spans="1:12">
      <c r="A232" s="43">
        <v>226</v>
      </c>
      <c r="B232" s="43" t="s">
        <v>131</v>
      </c>
      <c r="C232" s="43" t="s">
        <v>112</v>
      </c>
      <c r="D232" s="43" t="s">
        <v>195</v>
      </c>
      <c r="E232" s="48">
        <v>0.047844</v>
      </c>
      <c r="F232" s="51" t="s">
        <v>381</v>
      </c>
      <c r="G232" s="43"/>
      <c r="H232" s="43"/>
      <c r="I232" s="43"/>
      <c r="J232" s="52" t="s">
        <v>270</v>
      </c>
      <c r="L232" s="38" t="str">
        <f t="shared" si="3"/>
        <v>160410</v>
      </c>
    </row>
    <row r="233" ht="30" customHeight="true" spans="1:12">
      <c r="A233" s="43">
        <v>227</v>
      </c>
      <c r="B233" s="43" t="s">
        <v>131</v>
      </c>
      <c r="C233" s="43" t="s">
        <v>112</v>
      </c>
      <c r="D233" s="43" t="s">
        <v>195</v>
      </c>
      <c r="E233" s="48">
        <v>0.040025</v>
      </c>
      <c r="F233" s="51" t="s">
        <v>382</v>
      </c>
      <c r="G233" s="43"/>
      <c r="H233" s="43"/>
      <c r="I233" s="43"/>
      <c r="J233" s="52" t="s">
        <v>270</v>
      </c>
      <c r="L233" s="38" t="str">
        <f t="shared" si="3"/>
        <v>160410</v>
      </c>
    </row>
    <row r="234" ht="30" customHeight="true" spans="1:12">
      <c r="A234" s="43">
        <v>228</v>
      </c>
      <c r="B234" s="43" t="s">
        <v>131</v>
      </c>
      <c r="C234" s="43" t="s">
        <v>112</v>
      </c>
      <c r="D234" s="43" t="s">
        <v>195</v>
      </c>
      <c r="E234" s="48">
        <v>0.016294</v>
      </c>
      <c r="F234" s="51" t="s">
        <v>383</v>
      </c>
      <c r="G234" s="43"/>
      <c r="H234" s="43"/>
      <c r="I234" s="43"/>
      <c r="J234" s="52" t="s">
        <v>270</v>
      </c>
      <c r="L234" s="38" t="str">
        <f t="shared" si="3"/>
        <v>160410</v>
      </c>
    </row>
    <row r="235" ht="30" customHeight="true" spans="1:12">
      <c r="A235" s="43">
        <v>229</v>
      </c>
      <c r="B235" s="43" t="s">
        <v>131</v>
      </c>
      <c r="C235" s="43" t="s">
        <v>384</v>
      </c>
      <c r="D235" s="43" t="s">
        <v>43</v>
      </c>
      <c r="E235" s="48">
        <v>797.4</v>
      </c>
      <c r="F235" s="51" t="s">
        <v>385</v>
      </c>
      <c r="G235" s="43"/>
      <c r="H235" s="43"/>
      <c r="I235" s="43"/>
      <c r="J235" s="52" t="s">
        <v>270</v>
      </c>
      <c r="L235" s="38" t="str">
        <f t="shared" si="3"/>
        <v>160401</v>
      </c>
    </row>
    <row r="236" ht="30" customHeight="true" spans="1:12">
      <c r="A236" s="43">
        <v>230</v>
      </c>
      <c r="B236" s="43" t="s">
        <v>131</v>
      </c>
      <c r="C236" s="43" t="s">
        <v>384</v>
      </c>
      <c r="D236" s="43" t="s">
        <v>43</v>
      </c>
      <c r="E236" s="48">
        <v>77.1</v>
      </c>
      <c r="F236" s="51" t="s">
        <v>386</v>
      </c>
      <c r="G236" s="43"/>
      <c r="H236" s="43"/>
      <c r="I236" s="43"/>
      <c r="J236" s="52" t="s">
        <v>270</v>
      </c>
      <c r="L236" s="38" t="str">
        <f t="shared" si="3"/>
        <v>160401</v>
      </c>
    </row>
    <row r="237" ht="30" customHeight="true" spans="1:12">
      <c r="A237" s="43">
        <v>231</v>
      </c>
      <c r="B237" s="43" t="s">
        <v>131</v>
      </c>
      <c r="C237" s="43" t="s">
        <v>387</v>
      </c>
      <c r="D237" s="43" t="s">
        <v>43</v>
      </c>
      <c r="E237" s="48">
        <v>700</v>
      </c>
      <c r="F237" s="51" t="s">
        <v>367</v>
      </c>
      <c r="G237" s="43"/>
      <c r="H237" s="43"/>
      <c r="I237" s="43"/>
      <c r="J237" s="52" t="s">
        <v>270</v>
      </c>
      <c r="L237" s="38" t="str">
        <f t="shared" si="3"/>
        <v>160401</v>
      </c>
    </row>
    <row r="238" ht="30" customHeight="true" spans="1:12">
      <c r="A238" s="43">
        <v>232</v>
      </c>
      <c r="B238" s="43" t="s">
        <v>131</v>
      </c>
      <c r="C238" s="43" t="s">
        <v>152</v>
      </c>
      <c r="D238" s="43" t="s">
        <v>43</v>
      </c>
      <c r="E238" s="48">
        <v>496.8</v>
      </c>
      <c r="F238" s="51" t="s">
        <v>388</v>
      </c>
      <c r="G238" s="43"/>
      <c r="H238" s="43"/>
      <c r="I238" s="43"/>
      <c r="J238" s="52" t="s">
        <v>270</v>
      </c>
      <c r="L238" s="38" t="str">
        <f t="shared" si="3"/>
        <v>160401</v>
      </c>
    </row>
    <row r="239" ht="30" customHeight="true" spans="1:12">
      <c r="A239" s="43">
        <v>233</v>
      </c>
      <c r="B239" s="43" t="s">
        <v>131</v>
      </c>
      <c r="C239" s="43" t="s">
        <v>389</v>
      </c>
      <c r="D239" s="43" t="s">
        <v>43</v>
      </c>
      <c r="E239" s="48">
        <v>365</v>
      </c>
      <c r="F239" s="51" t="s">
        <v>390</v>
      </c>
      <c r="G239" s="43"/>
      <c r="H239" s="43"/>
      <c r="I239" s="43"/>
      <c r="J239" s="52" t="s">
        <v>270</v>
      </c>
      <c r="L239" s="38" t="str">
        <f t="shared" si="3"/>
        <v>160401</v>
      </c>
    </row>
    <row r="240" ht="30" customHeight="true" spans="1:12">
      <c r="A240" s="43">
        <v>234</v>
      </c>
      <c r="B240" s="43" t="s">
        <v>131</v>
      </c>
      <c r="C240" s="43" t="s">
        <v>148</v>
      </c>
      <c r="D240" s="43" t="s">
        <v>43</v>
      </c>
      <c r="E240" s="48">
        <v>324</v>
      </c>
      <c r="F240" s="51" t="s">
        <v>391</v>
      </c>
      <c r="G240" s="43"/>
      <c r="H240" s="43"/>
      <c r="I240" s="43"/>
      <c r="J240" s="52" t="s">
        <v>270</v>
      </c>
      <c r="L240" s="38" t="str">
        <f t="shared" si="3"/>
        <v>160401</v>
      </c>
    </row>
    <row r="241" ht="30" customHeight="true" spans="1:12">
      <c r="A241" s="43">
        <v>235</v>
      </c>
      <c r="B241" s="43" t="s">
        <v>131</v>
      </c>
      <c r="C241" s="43" t="s">
        <v>392</v>
      </c>
      <c r="D241" s="43" t="s">
        <v>43</v>
      </c>
      <c r="E241" s="48">
        <v>254.7</v>
      </c>
      <c r="F241" s="51" t="s">
        <v>393</v>
      </c>
      <c r="G241" s="43"/>
      <c r="H241" s="43"/>
      <c r="I241" s="43"/>
      <c r="J241" s="52" t="s">
        <v>270</v>
      </c>
      <c r="L241" s="38" t="str">
        <f t="shared" si="3"/>
        <v>160401</v>
      </c>
    </row>
    <row r="242" ht="30" customHeight="true" spans="1:12">
      <c r="A242" s="43">
        <v>236</v>
      </c>
      <c r="B242" s="43" t="s">
        <v>131</v>
      </c>
      <c r="C242" s="43" t="s">
        <v>237</v>
      </c>
      <c r="D242" s="43" t="s">
        <v>43</v>
      </c>
      <c r="E242" s="48">
        <v>185</v>
      </c>
      <c r="F242" s="51" t="s">
        <v>394</v>
      </c>
      <c r="G242" s="43"/>
      <c r="H242" s="43"/>
      <c r="I242" s="43"/>
      <c r="J242" s="52" t="s">
        <v>270</v>
      </c>
      <c r="L242" s="38" t="str">
        <f t="shared" si="3"/>
        <v>160401</v>
      </c>
    </row>
    <row r="243" ht="30" customHeight="true" spans="1:12">
      <c r="A243" s="43">
        <v>237</v>
      </c>
      <c r="B243" s="43" t="s">
        <v>131</v>
      </c>
      <c r="C243" s="43" t="s">
        <v>237</v>
      </c>
      <c r="D243" s="43" t="s">
        <v>43</v>
      </c>
      <c r="E243" s="48">
        <v>55.52</v>
      </c>
      <c r="F243" s="51" t="s">
        <v>395</v>
      </c>
      <c r="G243" s="43"/>
      <c r="H243" s="43"/>
      <c r="I243" s="43"/>
      <c r="J243" s="52" t="s">
        <v>270</v>
      </c>
      <c r="L243" s="38" t="str">
        <f t="shared" si="3"/>
        <v>160401</v>
      </c>
    </row>
    <row r="244" ht="30" customHeight="true" spans="1:12">
      <c r="A244" s="43">
        <v>238</v>
      </c>
      <c r="B244" s="43" t="s">
        <v>131</v>
      </c>
      <c r="C244" s="43" t="s">
        <v>80</v>
      </c>
      <c r="D244" s="43" t="s">
        <v>43</v>
      </c>
      <c r="E244" s="48">
        <v>194.1</v>
      </c>
      <c r="F244" s="51" t="s">
        <v>396</v>
      </c>
      <c r="G244" s="43"/>
      <c r="H244" s="43"/>
      <c r="I244" s="43"/>
      <c r="J244" s="52" t="s">
        <v>270</v>
      </c>
      <c r="L244" s="38" t="str">
        <f t="shared" si="3"/>
        <v>160401</v>
      </c>
    </row>
    <row r="245" ht="30" customHeight="true" spans="1:12">
      <c r="A245" s="43">
        <v>239</v>
      </c>
      <c r="B245" s="43" t="s">
        <v>131</v>
      </c>
      <c r="C245" s="43" t="s">
        <v>397</v>
      </c>
      <c r="D245" s="43" t="s">
        <v>43</v>
      </c>
      <c r="E245" s="48">
        <v>149.43</v>
      </c>
      <c r="F245" s="51" t="s">
        <v>398</v>
      </c>
      <c r="G245" s="43"/>
      <c r="H245" s="43"/>
      <c r="I245" s="43"/>
      <c r="J245" s="52" t="s">
        <v>270</v>
      </c>
      <c r="L245" s="38" t="str">
        <f t="shared" si="3"/>
        <v>160401</v>
      </c>
    </row>
    <row r="246" ht="30" customHeight="true" spans="1:12">
      <c r="A246" s="43">
        <v>240</v>
      </c>
      <c r="B246" s="43" t="s">
        <v>131</v>
      </c>
      <c r="C246" s="43" t="s">
        <v>399</v>
      </c>
      <c r="D246" s="43" t="s">
        <v>43</v>
      </c>
      <c r="E246" s="48">
        <v>71.9</v>
      </c>
      <c r="F246" s="51" t="s">
        <v>400</v>
      </c>
      <c r="G246" s="43"/>
      <c r="H246" s="43"/>
      <c r="I246" s="43"/>
      <c r="J246" s="52" t="s">
        <v>270</v>
      </c>
      <c r="L246" s="38" t="str">
        <f t="shared" si="3"/>
        <v>160401</v>
      </c>
    </row>
    <row r="247" ht="30" customHeight="true" spans="1:12">
      <c r="A247" s="43">
        <v>241</v>
      </c>
      <c r="B247" s="43" t="s">
        <v>131</v>
      </c>
      <c r="C247" s="43" t="s">
        <v>399</v>
      </c>
      <c r="D247" s="43" t="s">
        <v>43</v>
      </c>
      <c r="E247" s="48">
        <v>20.6</v>
      </c>
      <c r="F247" s="51" t="s">
        <v>401</v>
      </c>
      <c r="G247" s="43"/>
      <c r="H247" s="43"/>
      <c r="I247" s="43"/>
      <c r="J247" s="52" t="s">
        <v>270</v>
      </c>
      <c r="L247" s="38" t="str">
        <f t="shared" si="3"/>
        <v>160401</v>
      </c>
    </row>
    <row r="248" ht="30" customHeight="true" spans="1:12">
      <c r="A248" s="43">
        <v>242</v>
      </c>
      <c r="B248" s="43" t="s">
        <v>131</v>
      </c>
      <c r="C248" s="43" t="s">
        <v>402</v>
      </c>
      <c r="D248" s="43" t="s">
        <v>43</v>
      </c>
      <c r="E248" s="48">
        <v>75.4903</v>
      </c>
      <c r="F248" s="51" t="s">
        <v>403</v>
      </c>
      <c r="G248" s="43"/>
      <c r="H248" s="43"/>
      <c r="I248" s="43"/>
      <c r="J248" s="52" t="s">
        <v>270</v>
      </c>
      <c r="L248" s="38" t="str">
        <f t="shared" si="3"/>
        <v>160401</v>
      </c>
    </row>
    <row r="249" ht="30" customHeight="true" spans="1:12">
      <c r="A249" s="43">
        <v>243</v>
      </c>
      <c r="B249" s="43" t="s">
        <v>131</v>
      </c>
      <c r="C249" s="43" t="s">
        <v>404</v>
      </c>
      <c r="D249" s="43" t="s">
        <v>43</v>
      </c>
      <c r="E249" s="48">
        <v>68.668</v>
      </c>
      <c r="F249" s="51" t="s">
        <v>405</v>
      </c>
      <c r="G249" s="43"/>
      <c r="H249" s="43"/>
      <c r="I249" s="43"/>
      <c r="J249" s="52" t="s">
        <v>270</v>
      </c>
      <c r="L249" s="38" t="str">
        <f t="shared" si="3"/>
        <v>160401</v>
      </c>
    </row>
    <row r="250" ht="30" customHeight="true" spans="1:12">
      <c r="A250" s="43">
        <v>244</v>
      </c>
      <c r="B250" s="43" t="s">
        <v>131</v>
      </c>
      <c r="C250" s="43" t="s">
        <v>406</v>
      </c>
      <c r="D250" s="43" t="s">
        <v>43</v>
      </c>
      <c r="E250" s="48">
        <v>63.826167</v>
      </c>
      <c r="F250" s="51" t="s">
        <v>407</v>
      </c>
      <c r="G250" s="43"/>
      <c r="H250" s="43"/>
      <c r="I250" s="43"/>
      <c r="J250" s="52" t="s">
        <v>270</v>
      </c>
      <c r="L250" s="38" t="str">
        <f t="shared" si="3"/>
        <v>160401</v>
      </c>
    </row>
    <row r="251" ht="30" customHeight="true" spans="1:12">
      <c r="A251" s="43">
        <v>245</v>
      </c>
      <c r="B251" s="43" t="s">
        <v>131</v>
      </c>
      <c r="C251" s="43" t="s">
        <v>93</v>
      </c>
      <c r="D251" s="43" t="s">
        <v>43</v>
      </c>
      <c r="E251" s="48">
        <v>37.85</v>
      </c>
      <c r="F251" s="51" t="s">
        <v>408</v>
      </c>
      <c r="G251" s="43"/>
      <c r="H251" s="43"/>
      <c r="I251" s="43"/>
      <c r="J251" s="52" t="s">
        <v>270</v>
      </c>
      <c r="L251" s="38" t="str">
        <f t="shared" si="3"/>
        <v>160401</v>
      </c>
    </row>
    <row r="252" ht="30" customHeight="true" spans="1:12">
      <c r="A252" s="43">
        <v>246</v>
      </c>
      <c r="B252" s="43" t="s">
        <v>131</v>
      </c>
      <c r="C252" s="43" t="s">
        <v>93</v>
      </c>
      <c r="D252" s="43" t="s">
        <v>43</v>
      </c>
      <c r="E252" s="48">
        <v>22.847</v>
      </c>
      <c r="F252" s="51" t="s">
        <v>409</v>
      </c>
      <c r="G252" s="43"/>
      <c r="H252" s="43"/>
      <c r="I252" s="43"/>
      <c r="J252" s="52" t="s">
        <v>270</v>
      </c>
      <c r="L252" s="38" t="str">
        <f t="shared" si="3"/>
        <v>160401</v>
      </c>
    </row>
    <row r="253" ht="30" customHeight="true" spans="1:12">
      <c r="A253" s="43">
        <v>247</v>
      </c>
      <c r="B253" s="43" t="s">
        <v>131</v>
      </c>
      <c r="C253" s="43" t="s">
        <v>157</v>
      </c>
      <c r="D253" s="43" t="s">
        <v>43</v>
      </c>
      <c r="E253" s="48">
        <v>56.505</v>
      </c>
      <c r="F253" s="51" t="s">
        <v>410</v>
      </c>
      <c r="G253" s="43"/>
      <c r="H253" s="43"/>
      <c r="I253" s="43"/>
      <c r="J253" s="52" t="s">
        <v>270</v>
      </c>
      <c r="L253" s="38" t="str">
        <f t="shared" si="3"/>
        <v>160401</v>
      </c>
    </row>
    <row r="254" ht="30" customHeight="true" spans="1:12">
      <c r="A254" s="43">
        <v>248</v>
      </c>
      <c r="B254" s="43" t="s">
        <v>131</v>
      </c>
      <c r="C254" s="43" t="s">
        <v>411</v>
      </c>
      <c r="D254" s="43" t="s">
        <v>43</v>
      </c>
      <c r="E254" s="48">
        <v>37.8</v>
      </c>
      <c r="F254" s="51" t="s">
        <v>412</v>
      </c>
      <c r="G254" s="43"/>
      <c r="H254" s="43"/>
      <c r="I254" s="43"/>
      <c r="J254" s="52" t="s">
        <v>270</v>
      </c>
      <c r="L254" s="38" t="str">
        <f t="shared" si="3"/>
        <v>160401</v>
      </c>
    </row>
    <row r="255" ht="30" customHeight="true" spans="1:12">
      <c r="A255" s="43">
        <v>249</v>
      </c>
      <c r="B255" s="43" t="s">
        <v>131</v>
      </c>
      <c r="C255" s="43" t="s">
        <v>413</v>
      </c>
      <c r="D255" s="43" t="s">
        <v>43</v>
      </c>
      <c r="E255" s="48">
        <v>32.1</v>
      </c>
      <c r="F255" s="51" t="s">
        <v>414</v>
      </c>
      <c r="G255" s="43"/>
      <c r="H255" s="43"/>
      <c r="I255" s="43"/>
      <c r="J255" s="52" t="s">
        <v>270</v>
      </c>
      <c r="L255" s="38" t="str">
        <f t="shared" si="3"/>
        <v>160401</v>
      </c>
    </row>
    <row r="256" ht="30" customHeight="true" spans="1:12">
      <c r="A256" s="43">
        <v>250</v>
      </c>
      <c r="B256" s="43" t="s">
        <v>131</v>
      </c>
      <c r="C256" s="43" t="s">
        <v>415</v>
      </c>
      <c r="D256" s="43" t="s">
        <v>43</v>
      </c>
      <c r="E256" s="48">
        <v>29</v>
      </c>
      <c r="F256" s="51" t="s">
        <v>416</v>
      </c>
      <c r="G256" s="43"/>
      <c r="H256" s="43"/>
      <c r="I256" s="43"/>
      <c r="J256" s="52" t="s">
        <v>270</v>
      </c>
      <c r="L256" s="38" t="str">
        <f t="shared" si="3"/>
        <v>160401</v>
      </c>
    </row>
    <row r="257" ht="30" customHeight="true" spans="1:12">
      <c r="A257" s="43">
        <v>251</v>
      </c>
      <c r="B257" s="43" t="s">
        <v>131</v>
      </c>
      <c r="C257" s="43" t="s">
        <v>417</v>
      </c>
      <c r="D257" s="43" t="s">
        <v>43</v>
      </c>
      <c r="E257" s="48">
        <v>17.6</v>
      </c>
      <c r="F257" s="51" t="s">
        <v>418</v>
      </c>
      <c r="G257" s="43"/>
      <c r="H257" s="43"/>
      <c r="I257" s="43"/>
      <c r="J257" s="52" t="s">
        <v>270</v>
      </c>
      <c r="L257" s="38" t="str">
        <f t="shared" si="3"/>
        <v>160401</v>
      </c>
    </row>
    <row r="258" ht="30" customHeight="true" spans="1:12">
      <c r="A258" s="43">
        <v>252</v>
      </c>
      <c r="B258" s="43" t="s">
        <v>131</v>
      </c>
      <c r="C258" s="43" t="s">
        <v>419</v>
      </c>
      <c r="D258" s="43" t="s">
        <v>43</v>
      </c>
      <c r="E258" s="48">
        <v>15.178</v>
      </c>
      <c r="F258" s="51" t="s">
        <v>420</v>
      </c>
      <c r="G258" s="43"/>
      <c r="H258" s="43"/>
      <c r="I258" s="43"/>
      <c r="J258" s="52" t="s">
        <v>270</v>
      </c>
      <c r="L258" s="38" t="str">
        <f t="shared" si="3"/>
        <v>160401</v>
      </c>
    </row>
    <row r="259" ht="30" customHeight="true" spans="1:12">
      <c r="A259" s="43">
        <v>253</v>
      </c>
      <c r="B259" s="43" t="s">
        <v>131</v>
      </c>
      <c r="C259" s="43" t="s">
        <v>421</v>
      </c>
      <c r="D259" s="43" t="s">
        <v>43</v>
      </c>
      <c r="E259" s="48">
        <v>13.8</v>
      </c>
      <c r="F259" s="51" t="s">
        <v>422</v>
      </c>
      <c r="G259" s="43"/>
      <c r="H259" s="43"/>
      <c r="I259" s="43"/>
      <c r="J259" s="52" t="s">
        <v>270</v>
      </c>
      <c r="L259" s="38" t="str">
        <f t="shared" si="3"/>
        <v>160401</v>
      </c>
    </row>
    <row r="260" ht="30" customHeight="true" spans="1:12">
      <c r="A260" s="43">
        <v>254</v>
      </c>
      <c r="B260" s="43" t="s">
        <v>131</v>
      </c>
      <c r="C260" s="43" t="s">
        <v>423</v>
      </c>
      <c r="D260" s="43" t="s">
        <v>43</v>
      </c>
      <c r="E260" s="48">
        <v>12</v>
      </c>
      <c r="F260" s="51" t="s">
        <v>424</v>
      </c>
      <c r="G260" s="43"/>
      <c r="H260" s="43"/>
      <c r="I260" s="43"/>
      <c r="J260" s="52" t="s">
        <v>270</v>
      </c>
      <c r="L260" s="38" t="str">
        <f t="shared" si="3"/>
        <v>160401</v>
      </c>
    </row>
    <row r="261" ht="30" customHeight="true" spans="1:12">
      <c r="A261" s="43">
        <v>255</v>
      </c>
      <c r="B261" s="43" t="s">
        <v>131</v>
      </c>
      <c r="C261" s="43" t="s">
        <v>425</v>
      </c>
      <c r="D261" s="43" t="s">
        <v>43</v>
      </c>
      <c r="E261" s="48">
        <v>8.99</v>
      </c>
      <c r="F261" s="51" t="s">
        <v>426</v>
      </c>
      <c r="G261" s="43"/>
      <c r="H261" s="43"/>
      <c r="I261" s="43"/>
      <c r="J261" s="52" t="s">
        <v>270</v>
      </c>
      <c r="L261" s="38" t="str">
        <f t="shared" si="3"/>
        <v>160401</v>
      </c>
    </row>
    <row r="262" ht="30" customHeight="true" spans="1:12">
      <c r="A262" s="43">
        <v>256</v>
      </c>
      <c r="B262" s="43" t="s">
        <v>131</v>
      </c>
      <c r="C262" s="43" t="s">
        <v>427</v>
      </c>
      <c r="D262" s="43" t="s">
        <v>43</v>
      </c>
      <c r="E262" s="48">
        <v>5.73</v>
      </c>
      <c r="F262" s="51" t="s">
        <v>428</v>
      </c>
      <c r="G262" s="43"/>
      <c r="H262" s="43"/>
      <c r="I262" s="43"/>
      <c r="J262" s="52" t="s">
        <v>270</v>
      </c>
      <c r="L262" s="38" t="str">
        <f t="shared" si="3"/>
        <v>160401</v>
      </c>
    </row>
    <row r="263" ht="30" customHeight="true" spans="1:12">
      <c r="A263" s="43">
        <v>257</v>
      </c>
      <c r="B263" s="43" t="s">
        <v>131</v>
      </c>
      <c r="C263" s="43" t="s">
        <v>429</v>
      </c>
      <c r="D263" s="43" t="s">
        <v>43</v>
      </c>
      <c r="E263" s="48">
        <v>4.55</v>
      </c>
      <c r="F263" s="51" t="s">
        <v>430</v>
      </c>
      <c r="G263" s="43"/>
      <c r="H263" s="43"/>
      <c r="I263" s="43"/>
      <c r="J263" s="52" t="s">
        <v>270</v>
      </c>
      <c r="L263" s="38" t="str">
        <f t="shared" si="3"/>
        <v>160401</v>
      </c>
    </row>
    <row r="264" ht="30" customHeight="true" spans="1:12">
      <c r="A264" s="43">
        <v>258</v>
      </c>
      <c r="B264" s="43" t="s">
        <v>197</v>
      </c>
      <c r="C264" s="43" t="s">
        <v>431</v>
      </c>
      <c r="D264" s="43" t="s">
        <v>43</v>
      </c>
      <c r="E264" s="48">
        <v>1222.9056</v>
      </c>
      <c r="F264" s="51" t="s">
        <v>432</v>
      </c>
      <c r="G264" s="43"/>
      <c r="H264" s="43"/>
      <c r="I264" s="43"/>
      <c r="J264" s="52" t="s">
        <v>270</v>
      </c>
      <c r="L264" s="38" t="str">
        <f t="shared" si="3"/>
        <v>160401</v>
      </c>
    </row>
    <row r="265" ht="30" customHeight="true" spans="1:12">
      <c r="A265" s="43">
        <v>259</v>
      </c>
      <c r="B265" s="43" t="s">
        <v>197</v>
      </c>
      <c r="C265" s="43" t="s">
        <v>433</v>
      </c>
      <c r="D265" s="43" t="s">
        <v>43</v>
      </c>
      <c r="E265" s="48">
        <v>475.66272</v>
      </c>
      <c r="F265" s="51" t="s">
        <v>434</v>
      </c>
      <c r="G265" s="43"/>
      <c r="H265" s="43"/>
      <c r="I265" s="43"/>
      <c r="J265" s="52" t="s">
        <v>270</v>
      </c>
      <c r="L265" s="38" t="str">
        <f t="shared" ref="L265:L328" si="4">LEFT(D265,6)</f>
        <v>160401</v>
      </c>
    </row>
    <row r="266" ht="30" customHeight="true" spans="1:12">
      <c r="A266" s="43">
        <v>260</v>
      </c>
      <c r="B266" s="43" t="s">
        <v>197</v>
      </c>
      <c r="C266" s="43" t="s">
        <v>433</v>
      </c>
      <c r="D266" s="43" t="s">
        <v>43</v>
      </c>
      <c r="E266" s="48">
        <v>159.7102</v>
      </c>
      <c r="F266" s="51" t="s">
        <v>435</v>
      </c>
      <c r="G266" s="43"/>
      <c r="H266" s="43"/>
      <c r="I266" s="43"/>
      <c r="J266" s="52" t="s">
        <v>270</v>
      </c>
      <c r="L266" s="38" t="str">
        <f t="shared" si="4"/>
        <v>160401</v>
      </c>
    </row>
    <row r="267" ht="30" customHeight="true" spans="1:12">
      <c r="A267" s="43">
        <v>261</v>
      </c>
      <c r="B267" s="43" t="s">
        <v>197</v>
      </c>
      <c r="C267" s="43" t="s">
        <v>326</v>
      </c>
      <c r="D267" s="43" t="s">
        <v>43</v>
      </c>
      <c r="E267" s="48">
        <v>351.123094</v>
      </c>
      <c r="F267" s="51" t="s">
        <v>436</v>
      </c>
      <c r="G267" s="43"/>
      <c r="H267" s="43"/>
      <c r="I267" s="43"/>
      <c r="J267" s="52" t="s">
        <v>270</v>
      </c>
      <c r="L267" s="38" t="str">
        <f t="shared" si="4"/>
        <v>160401</v>
      </c>
    </row>
    <row r="268" ht="30" customHeight="true" spans="1:12">
      <c r="A268" s="43">
        <v>262</v>
      </c>
      <c r="B268" s="43" t="s">
        <v>197</v>
      </c>
      <c r="C268" s="43" t="s">
        <v>326</v>
      </c>
      <c r="D268" s="43" t="s">
        <v>43</v>
      </c>
      <c r="E268" s="48">
        <v>117.537533</v>
      </c>
      <c r="F268" s="51" t="s">
        <v>437</v>
      </c>
      <c r="G268" s="43"/>
      <c r="H268" s="43"/>
      <c r="I268" s="43"/>
      <c r="J268" s="52" t="s">
        <v>270</v>
      </c>
      <c r="L268" s="38" t="str">
        <f t="shared" si="4"/>
        <v>160401</v>
      </c>
    </row>
    <row r="269" ht="30" customHeight="true" spans="1:12">
      <c r="A269" s="43">
        <v>263</v>
      </c>
      <c r="B269" s="43" t="s">
        <v>197</v>
      </c>
      <c r="C269" s="43" t="s">
        <v>438</v>
      </c>
      <c r="D269" s="43" t="s">
        <v>43</v>
      </c>
      <c r="E269" s="48">
        <v>172.8</v>
      </c>
      <c r="F269" s="51" t="s">
        <v>439</v>
      </c>
      <c r="G269" s="43"/>
      <c r="H269" s="43"/>
      <c r="I269" s="43"/>
      <c r="J269" s="52" t="s">
        <v>270</v>
      </c>
      <c r="L269" s="38" t="str">
        <f t="shared" si="4"/>
        <v>160401</v>
      </c>
    </row>
    <row r="270" ht="30" customHeight="true" spans="1:12">
      <c r="A270" s="43">
        <v>264</v>
      </c>
      <c r="B270" s="43" t="s">
        <v>197</v>
      </c>
      <c r="C270" s="43" t="s">
        <v>440</v>
      </c>
      <c r="D270" s="43" t="s">
        <v>43</v>
      </c>
      <c r="E270" s="48">
        <v>132</v>
      </c>
      <c r="F270" s="51" t="s">
        <v>441</v>
      </c>
      <c r="G270" s="43"/>
      <c r="H270" s="43"/>
      <c r="I270" s="43"/>
      <c r="J270" s="52" t="s">
        <v>270</v>
      </c>
      <c r="L270" s="38" t="str">
        <f t="shared" si="4"/>
        <v>160401</v>
      </c>
    </row>
    <row r="271" ht="30" customHeight="true" spans="1:12">
      <c r="A271" s="43">
        <v>265</v>
      </c>
      <c r="B271" s="43" t="s">
        <v>197</v>
      </c>
      <c r="C271" s="43" t="s">
        <v>90</v>
      </c>
      <c r="D271" s="43" t="s">
        <v>43</v>
      </c>
      <c r="E271" s="48">
        <v>90.6</v>
      </c>
      <c r="F271" s="51" t="s">
        <v>442</v>
      </c>
      <c r="G271" s="43"/>
      <c r="H271" s="43"/>
      <c r="I271" s="43"/>
      <c r="J271" s="52" t="s">
        <v>270</v>
      </c>
      <c r="L271" s="38" t="str">
        <f t="shared" si="4"/>
        <v>160401</v>
      </c>
    </row>
    <row r="272" ht="30" customHeight="true" spans="1:12">
      <c r="A272" s="43">
        <v>266</v>
      </c>
      <c r="B272" s="43" t="s">
        <v>197</v>
      </c>
      <c r="C272" s="43" t="s">
        <v>88</v>
      </c>
      <c r="D272" s="43" t="s">
        <v>43</v>
      </c>
      <c r="E272" s="48">
        <v>68.358</v>
      </c>
      <c r="F272" s="51" t="s">
        <v>443</v>
      </c>
      <c r="G272" s="43"/>
      <c r="H272" s="43"/>
      <c r="I272" s="43"/>
      <c r="J272" s="52" t="s">
        <v>270</v>
      </c>
      <c r="L272" s="38" t="str">
        <f t="shared" si="4"/>
        <v>160401</v>
      </c>
    </row>
    <row r="273" ht="30" customHeight="true" spans="1:12">
      <c r="A273" s="43">
        <v>267</v>
      </c>
      <c r="B273" s="43" t="s">
        <v>197</v>
      </c>
      <c r="C273" s="43" t="s">
        <v>307</v>
      </c>
      <c r="D273" s="43" t="s">
        <v>43</v>
      </c>
      <c r="E273" s="48">
        <v>48.9</v>
      </c>
      <c r="F273" s="51" t="s">
        <v>444</v>
      </c>
      <c r="G273" s="43"/>
      <c r="H273" s="43"/>
      <c r="I273" s="43"/>
      <c r="J273" s="52" t="s">
        <v>270</v>
      </c>
      <c r="L273" s="38" t="str">
        <f t="shared" si="4"/>
        <v>160401</v>
      </c>
    </row>
    <row r="274" ht="30" customHeight="true" spans="1:12">
      <c r="A274" s="43">
        <v>268</v>
      </c>
      <c r="B274" s="43" t="s">
        <v>197</v>
      </c>
      <c r="C274" s="43" t="s">
        <v>318</v>
      </c>
      <c r="D274" s="43" t="s">
        <v>43</v>
      </c>
      <c r="E274" s="48">
        <v>32.2</v>
      </c>
      <c r="F274" s="51" t="s">
        <v>445</v>
      </c>
      <c r="G274" s="43"/>
      <c r="H274" s="43"/>
      <c r="I274" s="43"/>
      <c r="J274" s="52" t="s">
        <v>270</v>
      </c>
      <c r="L274" s="38" t="str">
        <f t="shared" si="4"/>
        <v>160401</v>
      </c>
    </row>
    <row r="275" ht="30" customHeight="true" spans="1:12">
      <c r="A275" s="43">
        <v>269</v>
      </c>
      <c r="B275" s="43" t="s">
        <v>197</v>
      </c>
      <c r="C275" s="43" t="s">
        <v>304</v>
      </c>
      <c r="D275" s="43" t="s">
        <v>43</v>
      </c>
      <c r="E275" s="48">
        <v>31.8</v>
      </c>
      <c r="F275" s="51" t="s">
        <v>446</v>
      </c>
      <c r="G275" s="43"/>
      <c r="H275" s="43"/>
      <c r="I275" s="43"/>
      <c r="J275" s="52" t="s">
        <v>270</v>
      </c>
      <c r="L275" s="38" t="str">
        <f t="shared" si="4"/>
        <v>160401</v>
      </c>
    </row>
    <row r="276" ht="30" customHeight="true" spans="1:12">
      <c r="A276" s="43">
        <v>270</v>
      </c>
      <c r="B276" s="43" t="s">
        <v>197</v>
      </c>
      <c r="C276" s="43" t="s">
        <v>214</v>
      </c>
      <c r="D276" s="43" t="s">
        <v>43</v>
      </c>
      <c r="E276" s="48">
        <v>31.2</v>
      </c>
      <c r="F276" s="51" t="s">
        <v>447</v>
      </c>
      <c r="G276" s="43"/>
      <c r="H276" s="43"/>
      <c r="I276" s="43"/>
      <c r="J276" s="52" t="s">
        <v>270</v>
      </c>
      <c r="L276" s="38" t="str">
        <f t="shared" si="4"/>
        <v>160401</v>
      </c>
    </row>
    <row r="277" ht="30" customHeight="true" spans="1:12">
      <c r="A277" s="43">
        <v>271</v>
      </c>
      <c r="B277" s="43" t="s">
        <v>197</v>
      </c>
      <c r="C277" s="43" t="s">
        <v>448</v>
      </c>
      <c r="D277" s="43" t="s">
        <v>43</v>
      </c>
      <c r="E277" s="48">
        <v>20.666</v>
      </c>
      <c r="F277" s="51" t="s">
        <v>449</v>
      </c>
      <c r="G277" s="43"/>
      <c r="H277" s="43"/>
      <c r="I277" s="43"/>
      <c r="J277" s="52" t="s">
        <v>270</v>
      </c>
      <c r="L277" s="38" t="str">
        <f t="shared" si="4"/>
        <v>160401</v>
      </c>
    </row>
    <row r="278" ht="30" customHeight="true" spans="1:12">
      <c r="A278" s="43">
        <v>272</v>
      </c>
      <c r="B278" s="43" t="s">
        <v>197</v>
      </c>
      <c r="C278" s="43" t="s">
        <v>309</v>
      </c>
      <c r="D278" s="43" t="s">
        <v>43</v>
      </c>
      <c r="E278" s="48">
        <v>15.993312</v>
      </c>
      <c r="F278" s="51" t="s">
        <v>450</v>
      </c>
      <c r="G278" s="43"/>
      <c r="H278" s="43"/>
      <c r="I278" s="43"/>
      <c r="J278" s="52" t="s">
        <v>270</v>
      </c>
      <c r="L278" s="38" t="str">
        <f t="shared" si="4"/>
        <v>160401</v>
      </c>
    </row>
    <row r="279" ht="30" customHeight="true" spans="1:12">
      <c r="A279" s="43">
        <v>273</v>
      </c>
      <c r="B279" s="43" t="s">
        <v>197</v>
      </c>
      <c r="C279" s="43" t="s">
        <v>314</v>
      </c>
      <c r="D279" s="43" t="s">
        <v>43</v>
      </c>
      <c r="E279" s="48">
        <v>15.512</v>
      </c>
      <c r="F279" s="51" t="s">
        <v>451</v>
      </c>
      <c r="G279" s="43"/>
      <c r="H279" s="43"/>
      <c r="I279" s="43"/>
      <c r="J279" s="52" t="s">
        <v>270</v>
      </c>
      <c r="L279" s="38" t="str">
        <f t="shared" si="4"/>
        <v>160401</v>
      </c>
    </row>
    <row r="280" ht="30" customHeight="true" spans="1:12">
      <c r="A280" s="43">
        <v>274</v>
      </c>
      <c r="B280" s="43" t="s">
        <v>197</v>
      </c>
      <c r="C280" s="43" t="s">
        <v>112</v>
      </c>
      <c r="D280" s="43" t="s">
        <v>338</v>
      </c>
      <c r="E280" s="48">
        <v>14.9572</v>
      </c>
      <c r="F280" s="51" t="s">
        <v>452</v>
      </c>
      <c r="G280" s="43"/>
      <c r="H280" s="43"/>
      <c r="I280" s="43"/>
      <c r="J280" s="52" t="s">
        <v>270</v>
      </c>
      <c r="L280" s="38" t="str">
        <f t="shared" si="4"/>
        <v>160409</v>
      </c>
    </row>
    <row r="281" ht="30" customHeight="true" spans="1:12">
      <c r="A281" s="43">
        <v>275</v>
      </c>
      <c r="B281" s="43" t="s">
        <v>197</v>
      </c>
      <c r="C281" s="43" t="s">
        <v>112</v>
      </c>
      <c r="D281" s="43" t="s">
        <v>338</v>
      </c>
      <c r="E281" s="48">
        <v>0.045</v>
      </c>
      <c r="F281" s="51" t="s">
        <v>453</v>
      </c>
      <c r="G281" s="43"/>
      <c r="H281" s="43"/>
      <c r="I281" s="43"/>
      <c r="J281" s="52" t="s">
        <v>270</v>
      </c>
      <c r="L281" s="38" t="str">
        <f t="shared" si="4"/>
        <v>160409</v>
      </c>
    </row>
    <row r="282" ht="30" customHeight="true" spans="1:12">
      <c r="A282" s="43">
        <v>276</v>
      </c>
      <c r="B282" s="43" t="s">
        <v>197</v>
      </c>
      <c r="C282" s="43" t="s">
        <v>112</v>
      </c>
      <c r="D282" s="43" t="s">
        <v>342</v>
      </c>
      <c r="E282" s="48">
        <v>0.38038</v>
      </c>
      <c r="F282" s="51" t="s">
        <v>454</v>
      </c>
      <c r="G282" s="43"/>
      <c r="H282" s="43"/>
      <c r="I282" s="43"/>
      <c r="J282" s="52" t="s">
        <v>270</v>
      </c>
      <c r="L282" s="38" t="str">
        <f t="shared" si="4"/>
        <v>160409</v>
      </c>
    </row>
    <row r="283" ht="30" customHeight="true" spans="1:12">
      <c r="A283" s="43">
        <v>277</v>
      </c>
      <c r="B283" s="43" t="s">
        <v>197</v>
      </c>
      <c r="C283" s="43" t="s">
        <v>112</v>
      </c>
      <c r="D283" s="43" t="s">
        <v>342</v>
      </c>
      <c r="E283" s="48">
        <v>-0.039184</v>
      </c>
      <c r="F283" s="51" t="s">
        <v>455</v>
      </c>
      <c r="G283" s="43"/>
      <c r="H283" s="43"/>
      <c r="I283" s="43"/>
      <c r="J283" s="52" t="s">
        <v>270</v>
      </c>
      <c r="L283" s="38" t="str">
        <f t="shared" si="4"/>
        <v>160409</v>
      </c>
    </row>
    <row r="284" ht="30" customHeight="true" spans="1:12">
      <c r="A284" s="43">
        <v>278</v>
      </c>
      <c r="B284" s="43" t="s">
        <v>197</v>
      </c>
      <c r="C284" s="43" t="s">
        <v>328</v>
      </c>
      <c r="D284" s="43" t="s">
        <v>43</v>
      </c>
      <c r="E284" s="48">
        <v>14.2</v>
      </c>
      <c r="F284" s="51" t="s">
        <v>456</v>
      </c>
      <c r="G284" s="43"/>
      <c r="H284" s="43"/>
      <c r="I284" s="43"/>
      <c r="J284" s="52" t="s">
        <v>270</v>
      </c>
      <c r="L284" s="38" t="str">
        <f t="shared" si="4"/>
        <v>160401</v>
      </c>
    </row>
    <row r="285" ht="30" customHeight="true" spans="1:12">
      <c r="A285" s="43">
        <v>279</v>
      </c>
      <c r="B285" s="43" t="s">
        <v>197</v>
      </c>
      <c r="C285" s="43" t="s">
        <v>457</v>
      </c>
      <c r="D285" s="43" t="s">
        <v>43</v>
      </c>
      <c r="E285" s="48">
        <v>11.78496</v>
      </c>
      <c r="F285" s="51" t="s">
        <v>458</v>
      </c>
      <c r="G285" s="43"/>
      <c r="H285" s="43"/>
      <c r="I285" s="43"/>
      <c r="J285" s="52" t="s">
        <v>270</v>
      </c>
      <c r="L285" s="38" t="str">
        <f t="shared" si="4"/>
        <v>160401</v>
      </c>
    </row>
    <row r="286" ht="30" customHeight="true" spans="1:12">
      <c r="A286" s="43">
        <v>280</v>
      </c>
      <c r="B286" s="43" t="s">
        <v>197</v>
      </c>
      <c r="C286" s="43" t="s">
        <v>459</v>
      </c>
      <c r="D286" s="43" t="s">
        <v>43</v>
      </c>
      <c r="E286" s="48">
        <v>2.6337</v>
      </c>
      <c r="F286" s="51" t="s">
        <v>460</v>
      </c>
      <c r="G286" s="43"/>
      <c r="H286" s="43"/>
      <c r="I286" s="43"/>
      <c r="J286" s="52" t="s">
        <v>270</v>
      </c>
      <c r="L286" s="38" t="str">
        <f t="shared" si="4"/>
        <v>160401</v>
      </c>
    </row>
    <row r="287" ht="30" customHeight="true" spans="1:12">
      <c r="A287" s="43">
        <v>281</v>
      </c>
      <c r="B287" s="43" t="s">
        <v>197</v>
      </c>
      <c r="C287" s="43" t="s">
        <v>461</v>
      </c>
      <c r="D287" s="43" t="s">
        <v>43</v>
      </c>
      <c r="E287" s="48">
        <v>2.404416</v>
      </c>
      <c r="F287" s="51" t="s">
        <v>462</v>
      </c>
      <c r="G287" s="43"/>
      <c r="H287" s="43"/>
      <c r="I287" s="43"/>
      <c r="J287" s="52" t="s">
        <v>270</v>
      </c>
      <c r="L287" s="38" t="str">
        <f t="shared" si="4"/>
        <v>160401</v>
      </c>
    </row>
    <row r="288" ht="30" customHeight="true" spans="1:12">
      <c r="A288" s="43">
        <v>282</v>
      </c>
      <c r="B288" s="43" t="s">
        <v>197</v>
      </c>
      <c r="C288" s="43" t="s">
        <v>354</v>
      </c>
      <c r="D288" s="43" t="s">
        <v>43</v>
      </c>
      <c r="E288" s="48">
        <v>1.897</v>
      </c>
      <c r="F288" s="51" t="s">
        <v>463</v>
      </c>
      <c r="G288" s="43"/>
      <c r="H288" s="43"/>
      <c r="I288" s="43"/>
      <c r="J288" s="52" t="s">
        <v>270</v>
      </c>
      <c r="L288" s="38" t="str">
        <f t="shared" si="4"/>
        <v>160401</v>
      </c>
    </row>
    <row r="289" ht="30" customHeight="true" spans="1:12">
      <c r="A289" s="43">
        <v>283</v>
      </c>
      <c r="B289" s="43" t="s">
        <v>197</v>
      </c>
      <c r="C289" s="43" t="s">
        <v>464</v>
      </c>
      <c r="D289" s="43" t="s">
        <v>43</v>
      </c>
      <c r="E289" s="48">
        <v>1.25</v>
      </c>
      <c r="F289" s="51" t="s">
        <v>465</v>
      </c>
      <c r="G289" s="43"/>
      <c r="H289" s="43"/>
      <c r="I289" s="43"/>
      <c r="J289" s="52" t="s">
        <v>270</v>
      </c>
      <c r="L289" s="38" t="str">
        <f t="shared" si="4"/>
        <v>160401</v>
      </c>
    </row>
    <row r="290" ht="30" customHeight="true" spans="1:12">
      <c r="A290" s="43">
        <v>284</v>
      </c>
      <c r="B290" s="43" t="s">
        <v>197</v>
      </c>
      <c r="C290" s="43" t="s">
        <v>129</v>
      </c>
      <c r="D290" s="43" t="s">
        <v>43</v>
      </c>
      <c r="E290" s="48">
        <v>1.219</v>
      </c>
      <c r="F290" s="51" t="s">
        <v>466</v>
      </c>
      <c r="G290" s="43"/>
      <c r="H290" s="43"/>
      <c r="I290" s="43"/>
      <c r="J290" s="52" t="s">
        <v>270</v>
      </c>
      <c r="L290" s="38" t="str">
        <f t="shared" si="4"/>
        <v>160401</v>
      </c>
    </row>
    <row r="291" ht="30" customHeight="true" spans="1:12">
      <c r="A291" s="43">
        <v>285</v>
      </c>
      <c r="B291" s="43" t="s">
        <v>261</v>
      </c>
      <c r="C291" s="43" t="s">
        <v>467</v>
      </c>
      <c r="D291" s="43" t="s">
        <v>43</v>
      </c>
      <c r="E291" s="48">
        <v>283.475223</v>
      </c>
      <c r="F291" s="51" t="s">
        <v>468</v>
      </c>
      <c r="G291" s="43"/>
      <c r="H291" s="43"/>
      <c r="I291" s="43"/>
      <c r="J291" s="52" t="s">
        <v>270</v>
      </c>
      <c r="L291" s="38" t="str">
        <f t="shared" si="4"/>
        <v>160401</v>
      </c>
    </row>
    <row r="292" ht="30" customHeight="true" spans="1:12">
      <c r="A292" s="43">
        <v>286</v>
      </c>
      <c r="B292" s="43" t="s">
        <v>261</v>
      </c>
      <c r="C292" s="43" t="s">
        <v>469</v>
      </c>
      <c r="D292" s="43" t="s">
        <v>43</v>
      </c>
      <c r="E292" s="48">
        <v>50.59388</v>
      </c>
      <c r="F292" s="51" t="s">
        <v>470</v>
      </c>
      <c r="G292" s="43"/>
      <c r="H292" s="43"/>
      <c r="I292" s="43"/>
      <c r="J292" s="52" t="s">
        <v>270</v>
      </c>
      <c r="L292" s="38" t="str">
        <f t="shared" si="4"/>
        <v>160401</v>
      </c>
    </row>
    <row r="293" ht="30" customHeight="true" spans="1:12">
      <c r="A293" s="43">
        <v>287</v>
      </c>
      <c r="B293" s="43" t="s">
        <v>261</v>
      </c>
      <c r="C293" s="43" t="s">
        <v>469</v>
      </c>
      <c r="D293" s="43" t="s">
        <v>43</v>
      </c>
      <c r="E293" s="48">
        <v>37.94541</v>
      </c>
      <c r="F293" s="51" t="s">
        <v>471</v>
      </c>
      <c r="G293" s="43"/>
      <c r="H293" s="43"/>
      <c r="I293" s="43"/>
      <c r="J293" s="52" t="s">
        <v>270</v>
      </c>
      <c r="L293" s="38" t="str">
        <f t="shared" si="4"/>
        <v>160401</v>
      </c>
    </row>
    <row r="294" ht="30" customHeight="true" spans="1:12">
      <c r="A294" s="43">
        <v>288</v>
      </c>
      <c r="B294" s="43" t="s">
        <v>261</v>
      </c>
      <c r="C294" s="43" t="s">
        <v>472</v>
      </c>
      <c r="D294" s="43" t="s">
        <v>43</v>
      </c>
      <c r="E294" s="48">
        <v>36.8</v>
      </c>
      <c r="F294" s="51" t="s">
        <v>473</v>
      </c>
      <c r="G294" s="43"/>
      <c r="H294" s="43"/>
      <c r="I294" s="43"/>
      <c r="J294" s="52" t="s">
        <v>270</v>
      </c>
      <c r="L294" s="38" t="str">
        <f t="shared" si="4"/>
        <v>160401</v>
      </c>
    </row>
    <row r="295" ht="30" customHeight="true" spans="1:12">
      <c r="A295" s="43">
        <v>289</v>
      </c>
      <c r="B295" s="43" t="s">
        <v>261</v>
      </c>
      <c r="C295" s="43" t="s">
        <v>112</v>
      </c>
      <c r="D295" s="43" t="s">
        <v>195</v>
      </c>
      <c r="E295" s="48">
        <v>10.995159</v>
      </c>
      <c r="F295" s="51" t="s">
        <v>474</v>
      </c>
      <c r="G295" s="43"/>
      <c r="H295" s="43"/>
      <c r="I295" s="43"/>
      <c r="J295" s="52" t="s">
        <v>270</v>
      </c>
      <c r="L295" s="38" t="str">
        <f t="shared" si="4"/>
        <v>160410</v>
      </c>
    </row>
    <row r="296" ht="30" customHeight="true" spans="1:12">
      <c r="A296" s="43">
        <v>290</v>
      </c>
      <c r="B296" s="43" t="s">
        <v>261</v>
      </c>
      <c r="C296" s="43" t="s">
        <v>112</v>
      </c>
      <c r="D296" s="43" t="s">
        <v>195</v>
      </c>
      <c r="E296" s="48">
        <v>9.675485</v>
      </c>
      <c r="F296" s="51" t="s">
        <v>475</v>
      </c>
      <c r="G296" s="43"/>
      <c r="H296" s="43"/>
      <c r="I296" s="43"/>
      <c r="J296" s="52" t="s">
        <v>270</v>
      </c>
      <c r="L296" s="38" t="str">
        <f t="shared" si="4"/>
        <v>160410</v>
      </c>
    </row>
    <row r="297" ht="30" customHeight="true" spans="1:12">
      <c r="A297" s="43">
        <v>291</v>
      </c>
      <c r="B297" s="43" t="s">
        <v>261</v>
      </c>
      <c r="C297" s="43" t="s">
        <v>112</v>
      </c>
      <c r="D297" s="43" t="s">
        <v>195</v>
      </c>
      <c r="E297" s="48">
        <v>7.263547</v>
      </c>
      <c r="F297" s="51" t="s">
        <v>476</v>
      </c>
      <c r="G297" s="43"/>
      <c r="H297" s="43"/>
      <c r="I297" s="43"/>
      <c r="J297" s="52" t="s">
        <v>270</v>
      </c>
      <c r="L297" s="38" t="str">
        <f t="shared" si="4"/>
        <v>160410</v>
      </c>
    </row>
    <row r="298" ht="30" customHeight="true" spans="1:12">
      <c r="A298" s="43">
        <v>292</v>
      </c>
      <c r="B298" s="43" t="s">
        <v>261</v>
      </c>
      <c r="C298" s="43" t="s">
        <v>112</v>
      </c>
      <c r="D298" s="43" t="s">
        <v>195</v>
      </c>
      <c r="E298" s="48">
        <v>4.33468</v>
      </c>
      <c r="F298" s="51" t="s">
        <v>477</v>
      </c>
      <c r="G298" s="43"/>
      <c r="H298" s="43"/>
      <c r="I298" s="43"/>
      <c r="J298" s="52" t="s">
        <v>270</v>
      </c>
      <c r="L298" s="38" t="str">
        <f t="shared" si="4"/>
        <v>160410</v>
      </c>
    </row>
    <row r="299" ht="30" customHeight="true" spans="1:12">
      <c r="A299" s="43">
        <v>293</v>
      </c>
      <c r="B299" s="43" t="s">
        <v>261</v>
      </c>
      <c r="C299" s="43" t="s">
        <v>112</v>
      </c>
      <c r="D299" s="43" t="s">
        <v>195</v>
      </c>
      <c r="E299" s="48">
        <v>3.659771</v>
      </c>
      <c r="F299" s="51" t="s">
        <v>478</v>
      </c>
      <c r="G299" s="43"/>
      <c r="H299" s="43"/>
      <c r="I299" s="43"/>
      <c r="J299" s="52" t="s">
        <v>270</v>
      </c>
      <c r="L299" s="38" t="str">
        <f t="shared" si="4"/>
        <v>160410</v>
      </c>
    </row>
    <row r="300" ht="30" customHeight="true" spans="1:12">
      <c r="A300" s="43">
        <v>294</v>
      </c>
      <c r="B300" s="43" t="s">
        <v>261</v>
      </c>
      <c r="C300" s="43" t="s">
        <v>112</v>
      </c>
      <c r="D300" s="43" t="s">
        <v>195</v>
      </c>
      <c r="E300" s="48">
        <v>2.391345</v>
      </c>
      <c r="F300" s="51" t="s">
        <v>479</v>
      </c>
      <c r="G300" s="43"/>
      <c r="H300" s="43"/>
      <c r="I300" s="43"/>
      <c r="J300" s="52" t="s">
        <v>270</v>
      </c>
      <c r="L300" s="38" t="str">
        <f t="shared" si="4"/>
        <v>160410</v>
      </c>
    </row>
    <row r="301" ht="30" customHeight="true" spans="1:12">
      <c r="A301" s="43">
        <v>295</v>
      </c>
      <c r="B301" s="43" t="s">
        <v>261</v>
      </c>
      <c r="C301" s="43" t="s">
        <v>112</v>
      </c>
      <c r="D301" s="43" t="s">
        <v>346</v>
      </c>
      <c r="E301" s="48">
        <v>-0.1</v>
      </c>
      <c r="F301" s="51" t="s">
        <v>480</v>
      </c>
      <c r="G301" s="43"/>
      <c r="H301" s="43"/>
      <c r="I301" s="43"/>
      <c r="J301" s="52" t="s">
        <v>270</v>
      </c>
      <c r="L301" s="38" t="str">
        <f t="shared" si="4"/>
        <v>160410</v>
      </c>
    </row>
    <row r="302" ht="30" customHeight="true" spans="1:12">
      <c r="A302" s="43">
        <v>296</v>
      </c>
      <c r="B302" s="43" t="s">
        <v>261</v>
      </c>
      <c r="C302" s="43" t="s">
        <v>112</v>
      </c>
      <c r="D302" s="43" t="s">
        <v>346</v>
      </c>
      <c r="E302" s="48">
        <v>-0.2</v>
      </c>
      <c r="F302" s="51" t="s">
        <v>481</v>
      </c>
      <c r="G302" s="43"/>
      <c r="H302" s="43"/>
      <c r="I302" s="43"/>
      <c r="J302" s="52" t="s">
        <v>270</v>
      </c>
      <c r="L302" s="38" t="str">
        <f t="shared" si="4"/>
        <v>160410</v>
      </c>
    </row>
    <row r="303" ht="30" customHeight="true" spans="1:12">
      <c r="A303" s="43">
        <v>297</v>
      </c>
      <c r="B303" s="43" t="s">
        <v>261</v>
      </c>
      <c r="C303" s="43" t="s">
        <v>112</v>
      </c>
      <c r="D303" s="43" t="s">
        <v>346</v>
      </c>
      <c r="E303" s="48">
        <v>-0.3</v>
      </c>
      <c r="F303" s="51" t="s">
        <v>482</v>
      </c>
      <c r="G303" s="43"/>
      <c r="H303" s="43"/>
      <c r="I303" s="43"/>
      <c r="J303" s="52" t="s">
        <v>270</v>
      </c>
      <c r="L303" s="38" t="str">
        <f t="shared" si="4"/>
        <v>160410</v>
      </c>
    </row>
    <row r="304" ht="30" customHeight="true" spans="1:12">
      <c r="A304" s="43">
        <v>298</v>
      </c>
      <c r="B304" s="43" t="s">
        <v>261</v>
      </c>
      <c r="C304" s="43" t="s">
        <v>112</v>
      </c>
      <c r="D304" s="43" t="s">
        <v>346</v>
      </c>
      <c r="E304" s="48">
        <v>-0.3</v>
      </c>
      <c r="F304" s="51" t="s">
        <v>483</v>
      </c>
      <c r="G304" s="43"/>
      <c r="H304" s="43"/>
      <c r="I304" s="43"/>
      <c r="J304" s="52" t="s">
        <v>270</v>
      </c>
      <c r="L304" s="38" t="str">
        <f t="shared" si="4"/>
        <v>160410</v>
      </c>
    </row>
    <row r="305" ht="30" customHeight="true" spans="1:12">
      <c r="A305" s="43">
        <v>299</v>
      </c>
      <c r="B305" s="43" t="s">
        <v>261</v>
      </c>
      <c r="C305" s="43" t="s">
        <v>112</v>
      </c>
      <c r="D305" s="43" t="s">
        <v>346</v>
      </c>
      <c r="E305" s="48">
        <v>-1</v>
      </c>
      <c r="F305" s="51" t="s">
        <v>484</v>
      </c>
      <c r="G305" s="43"/>
      <c r="H305" s="43"/>
      <c r="I305" s="43"/>
      <c r="J305" s="52" t="s">
        <v>270</v>
      </c>
      <c r="L305" s="38" t="str">
        <f t="shared" si="4"/>
        <v>160410</v>
      </c>
    </row>
    <row r="306" ht="30" customHeight="true" spans="1:12">
      <c r="A306" s="43">
        <v>300</v>
      </c>
      <c r="B306" s="43" t="s">
        <v>261</v>
      </c>
      <c r="C306" s="43" t="s">
        <v>112</v>
      </c>
      <c r="D306" s="43" t="s">
        <v>346</v>
      </c>
      <c r="E306" s="48">
        <v>-1</v>
      </c>
      <c r="F306" s="51" t="s">
        <v>485</v>
      </c>
      <c r="G306" s="43"/>
      <c r="H306" s="43"/>
      <c r="I306" s="43"/>
      <c r="J306" s="52" t="s">
        <v>270</v>
      </c>
      <c r="L306" s="38" t="str">
        <f t="shared" si="4"/>
        <v>160410</v>
      </c>
    </row>
    <row r="307" ht="30" customHeight="true" spans="1:12">
      <c r="A307" s="43">
        <v>301</v>
      </c>
      <c r="B307" s="43" t="s">
        <v>261</v>
      </c>
      <c r="C307" s="43" t="s">
        <v>256</v>
      </c>
      <c r="D307" s="43" t="s">
        <v>43</v>
      </c>
      <c r="E307" s="48">
        <v>15.3081</v>
      </c>
      <c r="F307" s="51" t="s">
        <v>486</v>
      </c>
      <c r="G307" s="43"/>
      <c r="H307" s="43"/>
      <c r="I307" s="43"/>
      <c r="J307" s="52" t="s">
        <v>270</v>
      </c>
      <c r="L307" s="38" t="str">
        <f t="shared" si="4"/>
        <v>160401</v>
      </c>
    </row>
    <row r="308" ht="30" customHeight="true" spans="1:12">
      <c r="A308" s="43">
        <v>302</v>
      </c>
      <c r="B308" s="43" t="s">
        <v>261</v>
      </c>
      <c r="C308" s="43" t="s">
        <v>180</v>
      </c>
      <c r="D308" s="43" t="s">
        <v>43</v>
      </c>
      <c r="E308" s="48">
        <v>5.3827</v>
      </c>
      <c r="F308" s="51" t="s">
        <v>487</v>
      </c>
      <c r="G308" s="43"/>
      <c r="H308" s="43"/>
      <c r="I308" s="43"/>
      <c r="J308" s="52" t="s">
        <v>270</v>
      </c>
      <c r="L308" s="38" t="str">
        <f t="shared" si="4"/>
        <v>160401</v>
      </c>
    </row>
    <row r="309" ht="30" customHeight="true" spans="1:12">
      <c r="A309" s="43">
        <v>303</v>
      </c>
      <c r="B309" s="43" t="s">
        <v>248</v>
      </c>
      <c r="C309" s="43" t="s">
        <v>256</v>
      </c>
      <c r="D309" s="43" t="s">
        <v>43</v>
      </c>
      <c r="E309" s="48">
        <v>12.7224</v>
      </c>
      <c r="F309" s="51" t="s">
        <v>488</v>
      </c>
      <c r="G309" s="43"/>
      <c r="H309" s="43"/>
      <c r="I309" s="43"/>
      <c r="J309" s="52" t="s">
        <v>270</v>
      </c>
      <c r="L309" s="38" t="str">
        <f t="shared" si="4"/>
        <v>160401</v>
      </c>
    </row>
    <row r="310" ht="30" customHeight="true" spans="1:12">
      <c r="A310" s="43">
        <v>304</v>
      </c>
      <c r="B310" s="43" t="s">
        <v>248</v>
      </c>
      <c r="C310" s="43" t="s">
        <v>256</v>
      </c>
      <c r="D310" s="43" t="s">
        <v>43</v>
      </c>
      <c r="E310" s="48">
        <v>8.388</v>
      </c>
      <c r="F310" s="51" t="s">
        <v>489</v>
      </c>
      <c r="G310" s="43"/>
      <c r="H310" s="43"/>
      <c r="I310" s="43"/>
      <c r="J310" s="52" t="s">
        <v>270</v>
      </c>
      <c r="L310" s="38" t="str">
        <f t="shared" si="4"/>
        <v>160401</v>
      </c>
    </row>
    <row r="311" ht="30" customHeight="true" spans="1:12">
      <c r="A311" s="43">
        <v>305</v>
      </c>
      <c r="B311" s="43" t="s">
        <v>248</v>
      </c>
      <c r="C311" s="43" t="s">
        <v>256</v>
      </c>
      <c r="D311" s="43" t="s">
        <v>43</v>
      </c>
      <c r="E311" s="48">
        <v>7.7427</v>
      </c>
      <c r="F311" s="51" t="s">
        <v>490</v>
      </c>
      <c r="G311" s="43"/>
      <c r="H311" s="43"/>
      <c r="I311" s="43"/>
      <c r="J311" s="52" t="s">
        <v>270</v>
      </c>
      <c r="L311" s="38" t="str">
        <f t="shared" si="4"/>
        <v>160401</v>
      </c>
    </row>
    <row r="312" ht="30" customHeight="true" spans="1:12">
      <c r="A312" s="43">
        <v>306</v>
      </c>
      <c r="B312" s="43" t="s">
        <v>248</v>
      </c>
      <c r="C312" s="43" t="s">
        <v>112</v>
      </c>
      <c r="D312" s="43" t="s">
        <v>195</v>
      </c>
      <c r="E312" s="48">
        <v>1.913989</v>
      </c>
      <c r="F312" s="51" t="s">
        <v>491</v>
      </c>
      <c r="G312" s="43"/>
      <c r="H312" s="43"/>
      <c r="I312" s="43"/>
      <c r="J312" s="52" t="s">
        <v>270</v>
      </c>
      <c r="L312" s="38" t="str">
        <f t="shared" si="4"/>
        <v>160410</v>
      </c>
    </row>
    <row r="313" ht="30" customHeight="true" spans="1:12">
      <c r="A313" s="43">
        <v>307</v>
      </c>
      <c r="B313" s="43" t="s">
        <v>248</v>
      </c>
      <c r="C313" s="43" t="s">
        <v>112</v>
      </c>
      <c r="D313" s="43" t="s">
        <v>195</v>
      </c>
      <c r="E313" s="48">
        <v>1.847173</v>
      </c>
      <c r="F313" s="51" t="s">
        <v>492</v>
      </c>
      <c r="G313" s="43"/>
      <c r="H313" s="43"/>
      <c r="I313" s="43"/>
      <c r="J313" s="52" t="s">
        <v>270</v>
      </c>
      <c r="L313" s="38" t="str">
        <f t="shared" si="4"/>
        <v>160410</v>
      </c>
    </row>
    <row r="314" ht="30" customHeight="true" spans="1:12">
      <c r="A314" s="43">
        <v>308</v>
      </c>
      <c r="B314" s="43" t="s">
        <v>248</v>
      </c>
      <c r="C314" s="43" t="s">
        <v>112</v>
      </c>
      <c r="D314" s="43" t="s">
        <v>195</v>
      </c>
      <c r="E314" s="48">
        <v>1.403291</v>
      </c>
      <c r="F314" s="51" t="s">
        <v>493</v>
      </c>
      <c r="G314" s="43"/>
      <c r="H314" s="43"/>
      <c r="I314" s="43"/>
      <c r="J314" s="52" t="s">
        <v>270</v>
      </c>
      <c r="L314" s="38" t="str">
        <f t="shared" si="4"/>
        <v>160410</v>
      </c>
    </row>
    <row r="315" ht="30" customHeight="true" spans="1:12">
      <c r="A315" s="43">
        <v>309</v>
      </c>
      <c r="B315" s="43" t="s">
        <v>248</v>
      </c>
      <c r="C315" s="43" t="s">
        <v>112</v>
      </c>
      <c r="D315" s="43" t="s">
        <v>195</v>
      </c>
      <c r="E315" s="48">
        <v>1.388755</v>
      </c>
      <c r="F315" s="51" t="s">
        <v>494</v>
      </c>
      <c r="G315" s="43"/>
      <c r="H315" s="43"/>
      <c r="I315" s="43"/>
      <c r="J315" s="52" t="s">
        <v>270</v>
      </c>
      <c r="L315" s="38" t="str">
        <f t="shared" si="4"/>
        <v>160410</v>
      </c>
    </row>
    <row r="316" ht="30" customHeight="true" spans="1:12">
      <c r="A316" s="43">
        <v>310</v>
      </c>
      <c r="B316" s="43" t="s">
        <v>248</v>
      </c>
      <c r="C316" s="43" t="s">
        <v>112</v>
      </c>
      <c r="D316" s="43" t="s">
        <v>195</v>
      </c>
      <c r="E316" s="48">
        <v>1.34449</v>
      </c>
      <c r="F316" s="51" t="s">
        <v>495</v>
      </c>
      <c r="G316" s="43"/>
      <c r="H316" s="43"/>
      <c r="I316" s="43"/>
      <c r="J316" s="52" t="s">
        <v>270</v>
      </c>
      <c r="L316" s="38" t="str">
        <f t="shared" si="4"/>
        <v>160410</v>
      </c>
    </row>
    <row r="317" ht="30" customHeight="true" spans="1:12">
      <c r="A317" s="43">
        <v>311</v>
      </c>
      <c r="B317" s="43" t="s">
        <v>248</v>
      </c>
      <c r="C317" s="43" t="s">
        <v>112</v>
      </c>
      <c r="D317" s="43" t="s">
        <v>195</v>
      </c>
      <c r="E317" s="48">
        <v>1.339642</v>
      </c>
      <c r="F317" s="51" t="s">
        <v>496</v>
      </c>
      <c r="G317" s="43"/>
      <c r="H317" s="43"/>
      <c r="I317" s="43"/>
      <c r="J317" s="52" t="s">
        <v>270</v>
      </c>
      <c r="L317" s="38" t="str">
        <f t="shared" si="4"/>
        <v>160410</v>
      </c>
    </row>
    <row r="318" ht="30" customHeight="true" spans="1:12">
      <c r="A318" s="43">
        <v>312</v>
      </c>
      <c r="B318" s="43" t="s">
        <v>248</v>
      </c>
      <c r="C318" s="43" t="s">
        <v>112</v>
      </c>
      <c r="D318" s="43" t="s">
        <v>195</v>
      </c>
      <c r="E318" s="48">
        <v>1.095485</v>
      </c>
      <c r="F318" s="51" t="s">
        <v>497</v>
      </c>
      <c r="G318" s="43"/>
      <c r="H318" s="43"/>
      <c r="I318" s="43"/>
      <c r="J318" s="52" t="s">
        <v>270</v>
      </c>
      <c r="L318" s="38" t="str">
        <f t="shared" si="4"/>
        <v>160410</v>
      </c>
    </row>
    <row r="319" ht="30" customHeight="true" spans="1:12">
      <c r="A319" s="43">
        <v>313</v>
      </c>
      <c r="B319" s="43" t="s">
        <v>248</v>
      </c>
      <c r="C319" s="43" t="s">
        <v>112</v>
      </c>
      <c r="D319" s="43" t="s">
        <v>195</v>
      </c>
      <c r="E319" s="48">
        <v>1.067896</v>
      </c>
      <c r="F319" s="51" t="s">
        <v>498</v>
      </c>
      <c r="G319" s="43"/>
      <c r="H319" s="43"/>
      <c r="I319" s="43"/>
      <c r="J319" s="52" t="s">
        <v>270</v>
      </c>
      <c r="L319" s="38" t="str">
        <f t="shared" si="4"/>
        <v>160410</v>
      </c>
    </row>
    <row r="320" ht="30" customHeight="true" spans="1:12">
      <c r="A320" s="43">
        <v>314</v>
      </c>
      <c r="B320" s="43" t="s">
        <v>248</v>
      </c>
      <c r="C320" s="43" t="s">
        <v>112</v>
      </c>
      <c r="D320" s="43" t="s">
        <v>195</v>
      </c>
      <c r="E320" s="48">
        <v>0.975607</v>
      </c>
      <c r="F320" s="51" t="s">
        <v>499</v>
      </c>
      <c r="G320" s="43"/>
      <c r="H320" s="43"/>
      <c r="I320" s="43"/>
      <c r="J320" s="52" t="s">
        <v>270</v>
      </c>
      <c r="L320" s="38" t="str">
        <f t="shared" si="4"/>
        <v>160410</v>
      </c>
    </row>
    <row r="321" ht="30" customHeight="true" spans="1:12">
      <c r="A321" s="43">
        <v>315</v>
      </c>
      <c r="B321" s="43" t="s">
        <v>248</v>
      </c>
      <c r="C321" s="43" t="s">
        <v>112</v>
      </c>
      <c r="D321" s="43" t="s">
        <v>372</v>
      </c>
      <c r="E321" s="48">
        <v>4.355927</v>
      </c>
      <c r="F321" s="51" t="s">
        <v>373</v>
      </c>
      <c r="G321" s="43"/>
      <c r="H321" s="43"/>
      <c r="I321" s="43"/>
      <c r="J321" s="52" t="s">
        <v>270</v>
      </c>
      <c r="L321" s="38" t="str">
        <f t="shared" si="4"/>
        <v>160410</v>
      </c>
    </row>
    <row r="322" ht="30" customHeight="true" spans="1:12">
      <c r="A322" s="43">
        <v>316</v>
      </c>
      <c r="B322" s="43" t="s">
        <v>248</v>
      </c>
      <c r="C322" s="43" t="s">
        <v>112</v>
      </c>
      <c r="D322" s="43" t="s">
        <v>346</v>
      </c>
      <c r="E322" s="48">
        <v>-0.1</v>
      </c>
      <c r="F322" s="51" t="s">
        <v>500</v>
      </c>
      <c r="G322" s="43"/>
      <c r="H322" s="43"/>
      <c r="I322" s="43"/>
      <c r="J322" s="52" t="s">
        <v>270</v>
      </c>
      <c r="L322" s="38" t="str">
        <f t="shared" si="4"/>
        <v>160410</v>
      </c>
    </row>
    <row r="323" ht="30" customHeight="true" spans="1:12">
      <c r="A323" s="43">
        <v>317</v>
      </c>
      <c r="B323" s="43" t="s">
        <v>248</v>
      </c>
      <c r="C323" s="43" t="s">
        <v>112</v>
      </c>
      <c r="D323" s="43" t="s">
        <v>346</v>
      </c>
      <c r="E323" s="48">
        <v>-1</v>
      </c>
      <c r="F323" s="51" t="s">
        <v>501</v>
      </c>
      <c r="G323" s="43"/>
      <c r="H323" s="43"/>
      <c r="I323" s="43"/>
      <c r="J323" s="52" t="s">
        <v>270</v>
      </c>
      <c r="L323" s="38" t="str">
        <f t="shared" si="4"/>
        <v>160410</v>
      </c>
    </row>
    <row r="324" ht="30" customHeight="true" spans="1:12">
      <c r="A324" s="43">
        <v>318</v>
      </c>
      <c r="B324" s="43" t="s">
        <v>233</v>
      </c>
      <c r="C324" s="43" t="s">
        <v>112</v>
      </c>
      <c r="D324" s="43" t="s">
        <v>346</v>
      </c>
      <c r="E324" s="48">
        <v>-0.3</v>
      </c>
      <c r="F324" s="51" t="s">
        <v>502</v>
      </c>
      <c r="G324" s="43"/>
      <c r="H324" s="43"/>
      <c r="I324" s="43"/>
      <c r="J324" s="52" t="s">
        <v>270</v>
      </c>
      <c r="L324" s="38" t="str">
        <f t="shared" si="4"/>
        <v>160410</v>
      </c>
    </row>
    <row r="325" ht="30" customHeight="true" spans="1:12">
      <c r="A325" s="43">
        <v>319</v>
      </c>
      <c r="B325" s="43" t="s">
        <v>233</v>
      </c>
      <c r="C325" s="43" t="s">
        <v>112</v>
      </c>
      <c r="D325" s="43" t="s">
        <v>346</v>
      </c>
      <c r="E325" s="48">
        <v>-0.3</v>
      </c>
      <c r="F325" s="51" t="s">
        <v>503</v>
      </c>
      <c r="G325" s="43"/>
      <c r="H325" s="43"/>
      <c r="I325" s="43"/>
      <c r="J325" s="52" t="s">
        <v>270</v>
      </c>
      <c r="L325" s="38" t="str">
        <f t="shared" si="4"/>
        <v>160410</v>
      </c>
    </row>
    <row r="326" ht="30" customHeight="true" spans="1:12">
      <c r="A326" s="43">
        <v>320</v>
      </c>
      <c r="B326" s="43" t="s">
        <v>248</v>
      </c>
      <c r="C326" s="43" t="s">
        <v>112</v>
      </c>
      <c r="D326" s="43" t="s">
        <v>195</v>
      </c>
      <c r="E326" s="48">
        <v>1.9926</v>
      </c>
      <c r="F326" s="57"/>
      <c r="G326" s="52" t="s">
        <v>504</v>
      </c>
      <c r="H326" s="52"/>
      <c r="I326" s="52"/>
      <c r="J326" s="52" t="s">
        <v>505</v>
      </c>
      <c r="L326" s="38" t="str">
        <f t="shared" si="4"/>
        <v>160410</v>
      </c>
    </row>
    <row r="327" ht="30" customHeight="true" spans="1:12">
      <c r="A327" s="43">
        <v>321</v>
      </c>
      <c r="B327" s="43" t="s">
        <v>248</v>
      </c>
      <c r="C327" s="43" t="s">
        <v>112</v>
      </c>
      <c r="D327" s="43" t="s">
        <v>195</v>
      </c>
      <c r="E327" s="48">
        <v>1.825637</v>
      </c>
      <c r="F327" s="57"/>
      <c r="G327" s="52" t="s">
        <v>506</v>
      </c>
      <c r="H327" s="52"/>
      <c r="I327" s="52"/>
      <c r="J327" s="52" t="s">
        <v>505</v>
      </c>
      <c r="L327" s="38" t="str">
        <f t="shared" si="4"/>
        <v>160410</v>
      </c>
    </row>
    <row r="328" ht="30" customHeight="true" spans="1:12">
      <c r="A328" s="43">
        <v>322</v>
      </c>
      <c r="B328" s="43" t="s">
        <v>248</v>
      </c>
      <c r="C328" s="43" t="s">
        <v>112</v>
      </c>
      <c r="D328" s="43" t="s">
        <v>195</v>
      </c>
      <c r="E328" s="48">
        <v>0.055167</v>
      </c>
      <c r="F328" s="57"/>
      <c r="G328" s="52" t="s">
        <v>507</v>
      </c>
      <c r="H328" s="52"/>
      <c r="I328" s="52"/>
      <c r="J328" s="52" t="s">
        <v>505</v>
      </c>
      <c r="L328" s="38" t="str">
        <f t="shared" si="4"/>
        <v>160410</v>
      </c>
    </row>
    <row r="329" ht="30" customHeight="true" spans="1:12">
      <c r="A329" s="43">
        <v>323</v>
      </c>
      <c r="B329" s="43" t="s">
        <v>248</v>
      </c>
      <c r="C329" s="43" t="s">
        <v>112</v>
      </c>
      <c r="D329" s="43" t="s">
        <v>195</v>
      </c>
      <c r="E329" s="48">
        <v>0.027766</v>
      </c>
      <c r="F329" s="57"/>
      <c r="G329" s="52">
        <v>48103860</v>
      </c>
      <c r="H329" s="52"/>
      <c r="I329" s="52"/>
      <c r="J329" s="52" t="s">
        <v>505</v>
      </c>
      <c r="L329" s="38" t="str">
        <f t="shared" ref="L329:L374" si="5">LEFT(D329,6)</f>
        <v>160410</v>
      </c>
    </row>
    <row r="330" ht="30" customHeight="true" spans="1:12">
      <c r="A330" s="43">
        <v>324</v>
      </c>
      <c r="B330" s="43" t="s">
        <v>248</v>
      </c>
      <c r="C330" s="43" t="s">
        <v>112</v>
      </c>
      <c r="D330" s="43" t="s">
        <v>195</v>
      </c>
      <c r="E330" s="48">
        <v>0.006076</v>
      </c>
      <c r="F330" s="57"/>
      <c r="G330" s="52" t="s">
        <v>508</v>
      </c>
      <c r="H330" s="52"/>
      <c r="I330" s="52"/>
      <c r="J330" s="52" t="s">
        <v>505</v>
      </c>
      <c r="L330" s="38" t="str">
        <f t="shared" si="5"/>
        <v>160410</v>
      </c>
    </row>
    <row r="331" ht="30" customHeight="true" spans="1:12">
      <c r="A331" s="43">
        <v>325</v>
      </c>
      <c r="B331" s="43" t="s">
        <v>248</v>
      </c>
      <c r="C331" s="43" t="s">
        <v>112</v>
      </c>
      <c r="D331" s="43" t="s">
        <v>195</v>
      </c>
      <c r="E331" s="48">
        <v>0.001827</v>
      </c>
      <c r="F331" s="57"/>
      <c r="G331" s="52" t="s">
        <v>509</v>
      </c>
      <c r="H331" s="52"/>
      <c r="I331" s="52"/>
      <c r="J331" s="52" t="s">
        <v>505</v>
      </c>
      <c r="L331" s="38" t="str">
        <f t="shared" si="5"/>
        <v>160410</v>
      </c>
    </row>
    <row r="332" ht="30" customHeight="true" spans="1:12">
      <c r="A332" s="43">
        <v>326</v>
      </c>
      <c r="B332" s="43" t="s">
        <v>261</v>
      </c>
      <c r="C332" s="43" t="s">
        <v>112</v>
      </c>
      <c r="D332" s="43" t="s">
        <v>195</v>
      </c>
      <c r="E332" s="48">
        <v>2.255284</v>
      </c>
      <c r="F332" s="57"/>
      <c r="G332" s="52" t="s">
        <v>510</v>
      </c>
      <c r="H332" s="52"/>
      <c r="I332" s="52"/>
      <c r="J332" s="52" t="s">
        <v>505</v>
      </c>
      <c r="L332" s="38" t="str">
        <f t="shared" si="5"/>
        <v>160410</v>
      </c>
    </row>
    <row r="333" ht="30" customHeight="true" spans="1:12">
      <c r="A333" s="43">
        <v>327</v>
      </c>
      <c r="B333" s="43" t="s">
        <v>261</v>
      </c>
      <c r="C333" s="43" t="s">
        <v>112</v>
      </c>
      <c r="D333" s="43" t="s">
        <v>195</v>
      </c>
      <c r="E333" s="48">
        <v>0.005115</v>
      </c>
      <c r="F333" s="57"/>
      <c r="G333" s="52">
        <v>36902234</v>
      </c>
      <c r="H333" s="52"/>
      <c r="I333" s="52"/>
      <c r="J333" s="52" t="s">
        <v>505</v>
      </c>
      <c r="L333" s="38" t="str">
        <f t="shared" si="5"/>
        <v>160410</v>
      </c>
    </row>
    <row r="334" ht="30" customHeight="true" spans="1:12">
      <c r="A334" s="43">
        <v>328</v>
      </c>
      <c r="B334" s="43" t="s">
        <v>131</v>
      </c>
      <c r="C334" s="43" t="s">
        <v>112</v>
      </c>
      <c r="D334" s="43" t="s">
        <v>195</v>
      </c>
      <c r="E334" s="48">
        <v>0.435128</v>
      </c>
      <c r="F334" s="57"/>
      <c r="G334" s="52">
        <v>36902235</v>
      </c>
      <c r="H334" s="52"/>
      <c r="I334" s="52"/>
      <c r="J334" s="52" t="s">
        <v>505</v>
      </c>
      <c r="L334" s="38" t="str">
        <f t="shared" si="5"/>
        <v>160410</v>
      </c>
    </row>
    <row r="335" ht="30" customHeight="true" spans="1:12">
      <c r="A335" s="43">
        <v>329</v>
      </c>
      <c r="B335" s="43" t="s">
        <v>131</v>
      </c>
      <c r="C335" s="43" t="s">
        <v>112</v>
      </c>
      <c r="D335" s="43" t="s">
        <v>195</v>
      </c>
      <c r="E335" s="48">
        <v>0.380691</v>
      </c>
      <c r="F335" s="57"/>
      <c r="G335" s="52">
        <v>36905557</v>
      </c>
      <c r="H335" s="52"/>
      <c r="I335" s="52"/>
      <c r="J335" s="52" t="s">
        <v>505</v>
      </c>
      <c r="L335" s="38" t="str">
        <f t="shared" si="5"/>
        <v>160410</v>
      </c>
    </row>
    <row r="336" ht="30" customHeight="true" spans="1:12">
      <c r="A336" s="43">
        <v>330</v>
      </c>
      <c r="B336" s="43" t="s">
        <v>131</v>
      </c>
      <c r="C336" s="43" t="s">
        <v>112</v>
      </c>
      <c r="D336" s="43" t="s">
        <v>195</v>
      </c>
      <c r="E336" s="48">
        <v>0.008038</v>
      </c>
      <c r="F336" s="57"/>
      <c r="G336" s="52" t="s">
        <v>511</v>
      </c>
      <c r="H336" s="52"/>
      <c r="I336" s="52"/>
      <c r="J336" s="52" t="s">
        <v>505</v>
      </c>
      <c r="L336" s="38" t="str">
        <f t="shared" si="5"/>
        <v>160410</v>
      </c>
    </row>
    <row r="337" ht="30" customHeight="true" spans="1:12">
      <c r="A337" s="43">
        <v>331</v>
      </c>
      <c r="B337" s="43" t="s">
        <v>131</v>
      </c>
      <c r="C337" s="43" t="s">
        <v>112</v>
      </c>
      <c r="D337" s="43" t="s">
        <v>372</v>
      </c>
      <c r="E337" s="48">
        <v>2.854697</v>
      </c>
      <c r="F337" s="49"/>
      <c r="G337" s="43"/>
      <c r="H337" s="43"/>
      <c r="I337" s="49" t="s">
        <v>512</v>
      </c>
      <c r="J337" s="52" t="s">
        <v>513</v>
      </c>
      <c r="L337" s="38" t="str">
        <f t="shared" si="5"/>
        <v>160410</v>
      </c>
    </row>
    <row r="338" ht="30" customHeight="true" spans="1:12">
      <c r="A338" s="43">
        <v>332</v>
      </c>
      <c r="B338" s="43" t="s">
        <v>131</v>
      </c>
      <c r="C338" s="43" t="s">
        <v>112</v>
      </c>
      <c r="D338" s="43" t="s">
        <v>372</v>
      </c>
      <c r="E338" s="48">
        <v>2.14694</v>
      </c>
      <c r="F338" s="49"/>
      <c r="G338" s="43"/>
      <c r="H338" s="43"/>
      <c r="I338" s="49" t="s">
        <v>514</v>
      </c>
      <c r="J338" s="52" t="s">
        <v>513</v>
      </c>
      <c r="L338" s="38" t="str">
        <f t="shared" si="5"/>
        <v>160410</v>
      </c>
    </row>
    <row r="339" ht="30" customHeight="true" spans="1:12">
      <c r="A339" s="43">
        <v>333</v>
      </c>
      <c r="B339" s="43" t="s">
        <v>131</v>
      </c>
      <c r="C339" s="43" t="s">
        <v>112</v>
      </c>
      <c r="D339" s="43" t="s">
        <v>372</v>
      </c>
      <c r="E339" s="48">
        <v>2.078785</v>
      </c>
      <c r="F339" s="49"/>
      <c r="G339" s="43"/>
      <c r="H339" s="43"/>
      <c r="I339" s="49" t="s">
        <v>515</v>
      </c>
      <c r="J339" s="52" t="s">
        <v>513</v>
      </c>
      <c r="L339" s="38" t="str">
        <f t="shared" si="5"/>
        <v>160410</v>
      </c>
    </row>
    <row r="340" ht="30" customHeight="true" spans="1:12">
      <c r="A340" s="43">
        <v>334</v>
      </c>
      <c r="B340" s="43" t="s">
        <v>131</v>
      </c>
      <c r="C340" s="43" t="s">
        <v>112</v>
      </c>
      <c r="D340" s="43" t="s">
        <v>372</v>
      </c>
      <c r="E340" s="48">
        <v>1.3062</v>
      </c>
      <c r="F340" s="49"/>
      <c r="G340" s="43"/>
      <c r="H340" s="43"/>
      <c r="I340" s="49" t="s">
        <v>516</v>
      </c>
      <c r="J340" s="52" t="s">
        <v>513</v>
      </c>
      <c r="L340" s="38" t="str">
        <f t="shared" si="5"/>
        <v>160410</v>
      </c>
    </row>
    <row r="341" ht="30" customHeight="true" spans="1:12">
      <c r="A341" s="43">
        <v>335</v>
      </c>
      <c r="B341" s="43" t="s">
        <v>131</v>
      </c>
      <c r="C341" s="43" t="s">
        <v>112</v>
      </c>
      <c r="D341" s="43" t="s">
        <v>372</v>
      </c>
      <c r="E341" s="48">
        <v>0.60211</v>
      </c>
      <c r="F341" s="49"/>
      <c r="G341" s="43"/>
      <c r="H341" s="43"/>
      <c r="I341" s="49" t="s">
        <v>517</v>
      </c>
      <c r="J341" s="52" t="s">
        <v>513</v>
      </c>
      <c r="L341" s="38" t="str">
        <f t="shared" si="5"/>
        <v>160410</v>
      </c>
    </row>
    <row r="342" ht="30" customHeight="true" spans="1:12">
      <c r="A342" s="43">
        <v>336</v>
      </c>
      <c r="B342" s="43" t="s">
        <v>131</v>
      </c>
      <c r="C342" s="43" t="s">
        <v>112</v>
      </c>
      <c r="D342" s="43" t="s">
        <v>372</v>
      </c>
      <c r="E342" s="48">
        <v>0.232404</v>
      </c>
      <c r="F342" s="49"/>
      <c r="G342" s="43"/>
      <c r="H342" s="43"/>
      <c r="I342" s="49" t="s">
        <v>518</v>
      </c>
      <c r="J342" s="52" t="s">
        <v>513</v>
      </c>
      <c r="L342" s="38" t="str">
        <f t="shared" si="5"/>
        <v>160410</v>
      </c>
    </row>
    <row r="343" ht="30" customHeight="true" spans="1:12">
      <c r="A343" s="43">
        <v>337</v>
      </c>
      <c r="B343" s="43" t="s">
        <v>41</v>
      </c>
      <c r="C343" s="43" t="s">
        <v>112</v>
      </c>
      <c r="D343" s="43" t="s">
        <v>372</v>
      </c>
      <c r="E343" s="48">
        <v>2.17728</v>
      </c>
      <c r="F343" s="49"/>
      <c r="G343" s="43"/>
      <c r="H343" s="43"/>
      <c r="I343" s="49" t="s">
        <v>519</v>
      </c>
      <c r="J343" s="52" t="s">
        <v>513</v>
      </c>
      <c r="L343" s="38" t="str">
        <f t="shared" si="5"/>
        <v>160410</v>
      </c>
    </row>
    <row r="344" ht="30" customHeight="true" spans="1:12">
      <c r="A344" s="43">
        <v>338</v>
      </c>
      <c r="B344" s="43" t="s">
        <v>41</v>
      </c>
      <c r="C344" s="43" t="s">
        <v>112</v>
      </c>
      <c r="D344" s="43" t="s">
        <v>372</v>
      </c>
      <c r="E344" s="48">
        <v>1.640868</v>
      </c>
      <c r="F344" s="49"/>
      <c r="G344" s="43"/>
      <c r="H344" s="43"/>
      <c r="I344" s="49" t="s">
        <v>512</v>
      </c>
      <c r="J344" s="52" t="s">
        <v>513</v>
      </c>
      <c r="L344" s="38" t="str">
        <f t="shared" si="5"/>
        <v>160410</v>
      </c>
    </row>
    <row r="345" ht="30" customHeight="true" spans="1:12">
      <c r="A345" s="43">
        <v>339</v>
      </c>
      <c r="B345" s="43" t="s">
        <v>41</v>
      </c>
      <c r="C345" s="43" t="s">
        <v>112</v>
      </c>
      <c r="D345" s="43" t="s">
        <v>372</v>
      </c>
      <c r="E345" s="48">
        <v>1.324014</v>
      </c>
      <c r="F345" s="49"/>
      <c r="G345" s="43"/>
      <c r="H345" s="43"/>
      <c r="I345" s="49" t="s">
        <v>518</v>
      </c>
      <c r="J345" s="52" t="s">
        <v>513</v>
      </c>
      <c r="L345" s="38" t="str">
        <f t="shared" si="5"/>
        <v>160410</v>
      </c>
    </row>
    <row r="346" ht="30" customHeight="true" spans="1:12">
      <c r="A346" s="43">
        <v>340</v>
      </c>
      <c r="B346" s="43" t="s">
        <v>41</v>
      </c>
      <c r="C346" s="43" t="s">
        <v>112</v>
      </c>
      <c r="D346" s="43" t="s">
        <v>372</v>
      </c>
      <c r="E346" s="48">
        <v>1.2748</v>
      </c>
      <c r="F346" s="49"/>
      <c r="G346" s="43"/>
      <c r="H346" s="43"/>
      <c r="I346" s="49" t="s">
        <v>514</v>
      </c>
      <c r="J346" s="52" t="s">
        <v>513</v>
      </c>
      <c r="L346" s="38" t="str">
        <f t="shared" si="5"/>
        <v>160410</v>
      </c>
    </row>
    <row r="347" ht="30" customHeight="true" spans="1:12">
      <c r="A347" s="43">
        <v>341</v>
      </c>
      <c r="B347" s="43" t="s">
        <v>41</v>
      </c>
      <c r="C347" s="43" t="s">
        <v>112</v>
      </c>
      <c r="D347" s="43" t="s">
        <v>372</v>
      </c>
      <c r="E347" s="48">
        <v>1.15143</v>
      </c>
      <c r="F347" s="49"/>
      <c r="G347" s="43"/>
      <c r="H347" s="43"/>
      <c r="I347" s="49" t="s">
        <v>517</v>
      </c>
      <c r="J347" s="52" t="s">
        <v>513</v>
      </c>
      <c r="L347" s="38" t="str">
        <f t="shared" si="5"/>
        <v>160410</v>
      </c>
    </row>
    <row r="348" ht="30" customHeight="true" spans="1:12">
      <c r="A348" s="43">
        <v>342</v>
      </c>
      <c r="B348" s="43" t="s">
        <v>41</v>
      </c>
      <c r="C348" s="43" t="s">
        <v>112</v>
      </c>
      <c r="D348" s="43" t="s">
        <v>372</v>
      </c>
      <c r="E348" s="48">
        <v>0.692591</v>
      </c>
      <c r="F348" s="49"/>
      <c r="G348" s="43"/>
      <c r="H348" s="43"/>
      <c r="I348" s="49" t="s">
        <v>515</v>
      </c>
      <c r="J348" s="52" t="s">
        <v>513</v>
      </c>
      <c r="L348" s="38" t="str">
        <f t="shared" si="5"/>
        <v>160410</v>
      </c>
    </row>
    <row r="349" ht="30" customHeight="true" spans="1:12">
      <c r="A349" s="43">
        <v>343</v>
      </c>
      <c r="B349" s="43" t="s">
        <v>41</v>
      </c>
      <c r="C349" s="43" t="s">
        <v>112</v>
      </c>
      <c r="D349" s="43" t="s">
        <v>372</v>
      </c>
      <c r="E349" s="48">
        <v>0.39302</v>
      </c>
      <c r="F349" s="49"/>
      <c r="G349" s="43"/>
      <c r="H349" s="43"/>
      <c r="I349" s="49" t="s">
        <v>516</v>
      </c>
      <c r="J349" s="52" t="s">
        <v>513</v>
      </c>
      <c r="L349" s="38" t="str">
        <f t="shared" si="5"/>
        <v>160410</v>
      </c>
    </row>
    <row r="350" ht="30" customHeight="true" spans="1:12">
      <c r="A350" s="43">
        <v>344</v>
      </c>
      <c r="B350" s="43" t="s">
        <v>197</v>
      </c>
      <c r="C350" s="43" t="s">
        <v>112</v>
      </c>
      <c r="D350" s="43" t="s">
        <v>372</v>
      </c>
      <c r="E350" s="48">
        <v>2.69842</v>
      </c>
      <c r="F350" s="49"/>
      <c r="G350" s="43"/>
      <c r="H350" s="43"/>
      <c r="I350" s="49" t="s">
        <v>518</v>
      </c>
      <c r="J350" s="52" t="s">
        <v>513</v>
      </c>
      <c r="L350" s="38" t="str">
        <f t="shared" si="5"/>
        <v>160410</v>
      </c>
    </row>
    <row r="351" ht="30" customHeight="true" spans="1:12">
      <c r="A351" s="43">
        <v>345</v>
      </c>
      <c r="B351" s="43" t="s">
        <v>197</v>
      </c>
      <c r="C351" s="43" t="s">
        <v>112</v>
      </c>
      <c r="D351" s="43" t="s">
        <v>372</v>
      </c>
      <c r="E351" s="48">
        <v>1.64102</v>
      </c>
      <c r="F351" s="49"/>
      <c r="G351" s="43"/>
      <c r="H351" s="43"/>
      <c r="I351" s="49" t="s">
        <v>520</v>
      </c>
      <c r="J351" s="52" t="s">
        <v>513</v>
      </c>
      <c r="L351" s="38" t="str">
        <f t="shared" si="5"/>
        <v>160410</v>
      </c>
    </row>
    <row r="352" ht="30" customHeight="true" spans="1:12">
      <c r="A352" s="43">
        <v>346</v>
      </c>
      <c r="B352" s="43" t="s">
        <v>197</v>
      </c>
      <c r="C352" s="43" t="s">
        <v>112</v>
      </c>
      <c r="D352" s="43" t="s">
        <v>372</v>
      </c>
      <c r="E352" s="48">
        <v>0.48489</v>
      </c>
      <c r="F352" s="49"/>
      <c r="G352" s="43"/>
      <c r="H352" s="43"/>
      <c r="I352" s="49" t="s">
        <v>514</v>
      </c>
      <c r="J352" s="52" t="s">
        <v>513</v>
      </c>
      <c r="L352" s="38" t="str">
        <f t="shared" si="5"/>
        <v>160410</v>
      </c>
    </row>
    <row r="353" ht="30" customHeight="true" spans="1:12">
      <c r="A353" s="43">
        <v>347</v>
      </c>
      <c r="B353" s="43" t="s">
        <v>197</v>
      </c>
      <c r="C353" s="43" t="s">
        <v>112</v>
      </c>
      <c r="D353" s="43" t="s">
        <v>372</v>
      </c>
      <c r="E353" s="48">
        <v>0.39682</v>
      </c>
      <c r="F353" s="49"/>
      <c r="G353" s="43"/>
      <c r="H353" s="43"/>
      <c r="I353" s="49" t="s">
        <v>512</v>
      </c>
      <c r="J353" s="52" t="s">
        <v>513</v>
      </c>
      <c r="L353" s="38" t="str">
        <f t="shared" si="5"/>
        <v>160410</v>
      </c>
    </row>
    <row r="354" ht="30" customHeight="true" spans="1:12">
      <c r="A354" s="43">
        <v>348</v>
      </c>
      <c r="B354" s="43" t="s">
        <v>197</v>
      </c>
      <c r="C354" s="43" t="s">
        <v>112</v>
      </c>
      <c r="D354" s="43" t="s">
        <v>372</v>
      </c>
      <c r="E354" s="48">
        <v>0.266499</v>
      </c>
      <c r="F354" s="49"/>
      <c r="G354" s="43"/>
      <c r="H354" s="43"/>
      <c r="I354" s="49" t="s">
        <v>515</v>
      </c>
      <c r="J354" s="52" t="s">
        <v>513</v>
      </c>
      <c r="L354" s="38" t="str">
        <f t="shared" si="5"/>
        <v>160410</v>
      </c>
    </row>
    <row r="355" ht="30" customHeight="true" spans="1:12">
      <c r="A355" s="43">
        <v>349</v>
      </c>
      <c r="B355" s="43" t="s">
        <v>197</v>
      </c>
      <c r="C355" s="43" t="s">
        <v>112</v>
      </c>
      <c r="D355" s="43" t="s">
        <v>372</v>
      </c>
      <c r="E355" s="48">
        <v>0.25451</v>
      </c>
      <c r="F355" s="49"/>
      <c r="G355" s="43"/>
      <c r="H355" s="43"/>
      <c r="I355" s="49" t="s">
        <v>516</v>
      </c>
      <c r="J355" s="52" t="s">
        <v>513</v>
      </c>
      <c r="L355" s="38" t="str">
        <f t="shared" si="5"/>
        <v>160410</v>
      </c>
    </row>
    <row r="356" ht="30" customHeight="true" spans="1:12">
      <c r="A356" s="43">
        <v>350</v>
      </c>
      <c r="B356" s="43" t="s">
        <v>197</v>
      </c>
      <c r="C356" s="43" t="s">
        <v>112</v>
      </c>
      <c r="D356" s="43" t="s">
        <v>372</v>
      </c>
      <c r="E356" s="48">
        <v>0.08648</v>
      </c>
      <c r="F356" s="49"/>
      <c r="G356" s="43"/>
      <c r="H356" s="43"/>
      <c r="I356" s="49" t="s">
        <v>517</v>
      </c>
      <c r="J356" s="52" t="s">
        <v>513</v>
      </c>
      <c r="L356" s="38" t="str">
        <f t="shared" si="5"/>
        <v>160410</v>
      </c>
    </row>
    <row r="357" ht="30" customHeight="true" spans="1:12">
      <c r="A357" s="43">
        <v>351</v>
      </c>
      <c r="B357" s="43" t="s">
        <v>233</v>
      </c>
      <c r="C357" s="43" t="s">
        <v>112</v>
      </c>
      <c r="D357" s="43" t="s">
        <v>372</v>
      </c>
      <c r="E357" s="48">
        <v>1.38</v>
      </c>
      <c r="F357" s="49"/>
      <c r="G357" s="43"/>
      <c r="H357" s="43"/>
      <c r="I357" s="49" t="s">
        <v>512</v>
      </c>
      <c r="J357" s="52" t="s">
        <v>513</v>
      </c>
      <c r="L357" s="38" t="str">
        <f t="shared" si="5"/>
        <v>160410</v>
      </c>
    </row>
    <row r="358" ht="30" customHeight="true" spans="1:12">
      <c r="A358" s="43">
        <v>352</v>
      </c>
      <c r="B358" s="43" t="s">
        <v>261</v>
      </c>
      <c r="C358" s="43" t="s">
        <v>112</v>
      </c>
      <c r="D358" s="43" t="s">
        <v>372</v>
      </c>
      <c r="E358" s="48">
        <v>0.211834</v>
      </c>
      <c r="F358" s="49"/>
      <c r="G358" s="43"/>
      <c r="H358" s="43"/>
      <c r="I358" s="49" t="s">
        <v>515</v>
      </c>
      <c r="J358" s="52" t="s">
        <v>513</v>
      </c>
      <c r="L358" s="38" t="str">
        <f t="shared" si="5"/>
        <v>160410</v>
      </c>
    </row>
    <row r="359" ht="30" customHeight="true" spans="1:12">
      <c r="A359" s="43">
        <v>353</v>
      </c>
      <c r="B359" s="43" t="s">
        <v>261</v>
      </c>
      <c r="C359" s="43" t="s">
        <v>112</v>
      </c>
      <c r="D359" s="43" t="s">
        <v>372</v>
      </c>
      <c r="E359" s="48">
        <v>0.05772</v>
      </c>
      <c r="F359" s="49"/>
      <c r="G359" s="43"/>
      <c r="H359" s="43"/>
      <c r="I359" s="49" t="s">
        <v>517</v>
      </c>
      <c r="J359" s="52" t="s">
        <v>513</v>
      </c>
      <c r="L359" s="38" t="str">
        <f t="shared" si="5"/>
        <v>160410</v>
      </c>
    </row>
    <row r="360" ht="30" customHeight="true" spans="1:12">
      <c r="A360" s="43">
        <v>354</v>
      </c>
      <c r="B360" s="43" t="s">
        <v>261</v>
      </c>
      <c r="C360" s="43" t="s">
        <v>112</v>
      </c>
      <c r="D360" s="43" t="s">
        <v>372</v>
      </c>
      <c r="E360" s="48">
        <v>0.0522</v>
      </c>
      <c r="F360" s="49"/>
      <c r="G360" s="43"/>
      <c r="H360" s="43"/>
      <c r="I360" s="49" t="s">
        <v>516</v>
      </c>
      <c r="J360" s="52" t="s">
        <v>513</v>
      </c>
      <c r="L360" s="38" t="str">
        <f t="shared" si="5"/>
        <v>160410</v>
      </c>
    </row>
    <row r="361" ht="30" customHeight="true" spans="1:12">
      <c r="A361" s="43">
        <v>355</v>
      </c>
      <c r="B361" s="43" t="s">
        <v>261</v>
      </c>
      <c r="C361" s="43" t="s">
        <v>112</v>
      </c>
      <c r="D361" s="43" t="s">
        <v>372</v>
      </c>
      <c r="E361" s="48">
        <v>0.001615</v>
      </c>
      <c r="F361" s="49"/>
      <c r="G361" s="43"/>
      <c r="H361" s="43"/>
      <c r="I361" s="49" t="s">
        <v>512</v>
      </c>
      <c r="J361" s="52" t="s">
        <v>513</v>
      </c>
      <c r="L361" s="38" t="str">
        <f t="shared" si="5"/>
        <v>160410</v>
      </c>
    </row>
    <row r="362" ht="30" customHeight="true" spans="1:12">
      <c r="A362" s="43">
        <v>356</v>
      </c>
      <c r="B362" s="43" t="s">
        <v>248</v>
      </c>
      <c r="C362" s="43" t="s">
        <v>112</v>
      </c>
      <c r="D362" s="43" t="s">
        <v>372</v>
      </c>
      <c r="E362" s="48">
        <v>0.081</v>
      </c>
      <c r="F362" s="49"/>
      <c r="G362" s="43"/>
      <c r="H362" s="43"/>
      <c r="I362" s="49" t="s">
        <v>515</v>
      </c>
      <c r="J362" s="52" t="s">
        <v>513</v>
      </c>
      <c r="L362" s="38" t="str">
        <f t="shared" si="5"/>
        <v>160410</v>
      </c>
    </row>
    <row r="363" ht="30" customHeight="true" spans="1:12">
      <c r="A363" s="43">
        <v>357</v>
      </c>
      <c r="B363" s="43" t="s">
        <v>248</v>
      </c>
      <c r="C363" s="43" t="s">
        <v>112</v>
      </c>
      <c r="D363" s="43" t="s">
        <v>372</v>
      </c>
      <c r="E363" s="48">
        <v>0.005</v>
      </c>
      <c r="F363" s="49"/>
      <c r="G363" s="43"/>
      <c r="H363" s="43"/>
      <c r="I363" s="49" t="s">
        <v>518</v>
      </c>
      <c r="J363" s="52" t="s">
        <v>513</v>
      </c>
      <c r="L363" s="38" t="str">
        <f t="shared" si="5"/>
        <v>160410</v>
      </c>
    </row>
    <row r="364" ht="30" customHeight="true" spans="1:12">
      <c r="A364" s="43">
        <v>358</v>
      </c>
      <c r="B364" s="43" t="s">
        <v>197</v>
      </c>
      <c r="C364" s="43" t="s">
        <v>521</v>
      </c>
      <c r="D364" s="43" t="s">
        <v>43</v>
      </c>
      <c r="E364" s="48">
        <v>4262.8656</v>
      </c>
      <c r="F364" s="57"/>
      <c r="G364" s="52"/>
      <c r="H364" s="52"/>
      <c r="I364" s="52" t="s">
        <v>522</v>
      </c>
      <c r="J364" s="52" t="s">
        <v>523</v>
      </c>
      <c r="L364" s="38" t="str">
        <f t="shared" si="5"/>
        <v>160401</v>
      </c>
    </row>
    <row r="365" ht="30" customHeight="true" spans="1:12">
      <c r="A365" s="43">
        <v>359</v>
      </c>
      <c r="B365" s="43" t="s">
        <v>41</v>
      </c>
      <c r="C365" s="43" t="s">
        <v>271</v>
      </c>
      <c r="D365" s="43" t="s">
        <v>43</v>
      </c>
      <c r="E365" s="48">
        <v>3833.776595</v>
      </c>
      <c r="F365" s="57"/>
      <c r="G365" s="52"/>
      <c r="H365" s="52"/>
      <c r="I365" s="52" t="s">
        <v>524</v>
      </c>
      <c r="J365" s="52" t="s">
        <v>523</v>
      </c>
      <c r="L365" s="38" t="str">
        <f t="shared" si="5"/>
        <v>160401</v>
      </c>
    </row>
    <row r="366" ht="30" customHeight="true" spans="1:12">
      <c r="A366" s="43">
        <v>360</v>
      </c>
      <c r="B366" s="43" t="s">
        <v>131</v>
      </c>
      <c r="C366" s="43" t="s">
        <v>525</v>
      </c>
      <c r="D366" s="43" t="s">
        <v>43</v>
      </c>
      <c r="E366" s="48">
        <v>778</v>
      </c>
      <c r="F366" s="57"/>
      <c r="G366" s="52"/>
      <c r="H366" s="52"/>
      <c r="I366" s="52" t="s">
        <v>526</v>
      </c>
      <c r="J366" s="52" t="s">
        <v>523</v>
      </c>
      <c r="L366" s="38" t="str">
        <f t="shared" si="5"/>
        <v>160401</v>
      </c>
    </row>
    <row r="367" ht="30" customHeight="true" spans="1:12">
      <c r="A367" s="43">
        <v>361</v>
      </c>
      <c r="B367" s="43" t="s">
        <v>131</v>
      </c>
      <c r="C367" s="43" t="s">
        <v>525</v>
      </c>
      <c r="D367" s="43" t="s">
        <v>43</v>
      </c>
      <c r="E367" s="48">
        <v>280</v>
      </c>
      <c r="F367" s="57"/>
      <c r="G367" s="52"/>
      <c r="H367" s="52"/>
      <c r="I367" s="52" t="s">
        <v>527</v>
      </c>
      <c r="J367" s="52" t="s">
        <v>523</v>
      </c>
      <c r="L367" s="38" t="str">
        <f t="shared" si="5"/>
        <v>160401</v>
      </c>
    </row>
    <row r="368" ht="30" customHeight="true" spans="1:12">
      <c r="A368" s="43">
        <v>362</v>
      </c>
      <c r="B368" s="43" t="s">
        <v>197</v>
      </c>
      <c r="C368" s="43" t="s">
        <v>112</v>
      </c>
      <c r="D368" s="43" t="s">
        <v>342</v>
      </c>
      <c r="E368" s="48">
        <v>-0.023721</v>
      </c>
      <c r="F368" s="57"/>
      <c r="G368" s="52"/>
      <c r="H368" s="52"/>
      <c r="I368" s="52" t="s">
        <v>112</v>
      </c>
      <c r="J368" s="52" t="s">
        <v>528</v>
      </c>
      <c r="L368" s="38" t="str">
        <f t="shared" si="5"/>
        <v>160409</v>
      </c>
    </row>
    <row r="369" ht="30" customHeight="true" spans="1:12">
      <c r="A369" s="43">
        <v>363</v>
      </c>
      <c r="B369" s="43" t="s">
        <v>41</v>
      </c>
      <c r="C369" s="43" t="s">
        <v>112</v>
      </c>
      <c r="D369" s="43" t="s">
        <v>342</v>
      </c>
      <c r="E369" s="48">
        <v>-3.780305</v>
      </c>
      <c r="F369" s="57"/>
      <c r="G369" s="52"/>
      <c r="H369" s="52"/>
      <c r="I369" s="52" t="s">
        <v>112</v>
      </c>
      <c r="J369" s="52" t="s">
        <v>528</v>
      </c>
      <c r="L369" s="38" t="str">
        <f t="shared" si="5"/>
        <v>160409</v>
      </c>
    </row>
    <row r="370" ht="30" customHeight="true" spans="1:12">
      <c r="A370" s="43">
        <v>364</v>
      </c>
      <c r="B370" s="53" t="s">
        <v>261</v>
      </c>
      <c r="C370" s="53" t="s">
        <v>529</v>
      </c>
      <c r="D370" s="53" t="s">
        <v>43</v>
      </c>
      <c r="E370" s="58">
        <f>16008-15500</f>
        <v>508</v>
      </c>
      <c r="F370" s="59" t="s">
        <v>530</v>
      </c>
      <c r="G370" s="52"/>
      <c r="H370" s="52"/>
      <c r="I370" s="52"/>
      <c r="J370" s="52" t="s">
        <v>270</v>
      </c>
      <c r="L370" s="38" t="str">
        <f t="shared" si="5"/>
        <v>160401</v>
      </c>
    </row>
    <row r="371" ht="30" customHeight="true" spans="1:12">
      <c r="A371" s="43">
        <v>365</v>
      </c>
      <c r="B371" s="53" t="s">
        <v>261</v>
      </c>
      <c r="C371" s="53" t="s">
        <v>529</v>
      </c>
      <c r="D371" s="54" t="s">
        <v>112</v>
      </c>
      <c r="E371" s="58">
        <f>8891.08-2429</f>
        <v>6462.08</v>
      </c>
      <c r="F371" s="57"/>
      <c r="G371" s="52"/>
      <c r="H371" s="50" t="s">
        <v>531</v>
      </c>
      <c r="I371" s="52"/>
      <c r="J371" s="52" t="s">
        <v>531</v>
      </c>
      <c r="L371" s="38" t="str">
        <f t="shared" si="5"/>
        <v>无</v>
      </c>
    </row>
    <row r="372" ht="30" customHeight="true" spans="1:12">
      <c r="A372" s="43">
        <v>366</v>
      </c>
      <c r="B372" s="53" t="s">
        <v>41</v>
      </c>
      <c r="C372" s="53" t="s">
        <v>532</v>
      </c>
      <c r="D372" s="54" t="s">
        <v>112</v>
      </c>
      <c r="E372" s="58">
        <f>9432.71-1021.85</f>
        <v>8410.86</v>
      </c>
      <c r="F372" s="57"/>
      <c r="G372" s="52"/>
      <c r="H372" s="50" t="s">
        <v>531</v>
      </c>
      <c r="I372" s="52"/>
      <c r="J372" s="52" t="s">
        <v>531</v>
      </c>
      <c r="L372" s="38" t="str">
        <f t="shared" si="5"/>
        <v>无</v>
      </c>
    </row>
    <row r="373" ht="30" customHeight="true" spans="1:12">
      <c r="A373" s="43">
        <v>367</v>
      </c>
      <c r="B373" s="53" t="s">
        <v>197</v>
      </c>
      <c r="C373" s="53" t="s">
        <v>529</v>
      </c>
      <c r="D373" s="54" t="s">
        <v>112</v>
      </c>
      <c r="E373" s="58">
        <v>5728.39</v>
      </c>
      <c r="F373" s="57"/>
      <c r="G373" s="52"/>
      <c r="H373" s="50" t="s">
        <v>531</v>
      </c>
      <c r="I373" s="52"/>
      <c r="J373" s="52" t="s">
        <v>531</v>
      </c>
      <c r="L373" s="38" t="str">
        <f t="shared" si="5"/>
        <v>无</v>
      </c>
    </row>
    <row r="374" ht="30" customHeight="true" spans="1:12">
      <c r="A374" s="43">
        <v>368</v>
      </c>
      <c r="B374" s="53" t="s">
        <v>248</v>
      </c>
      <c r="C374" s="53" t="s">
        <v>533</v>
      </c>
      <c r="D374" s="54" t="s">
        <v>112</v>
      </c>
      <c r="E374" s="58">
        <f>5321.08-135.44</f>
        <v>5185.64</v>
      </c>
      <c r="F374" s="57"/>
      <c r="G374" s="52"/>
      <c r="H374" s="50" t="s">
        <v>531</v>
      </c>
      <c r="I374" s="52"/>
      <c r="J374" s="52" t="s">
        <v>531</v>
      </c>
      <c r="L374" s="38" t="str">
        <f t="shared" si="5"/>
        <v>无</v>
      </c>
    </row>
    <row r="375" ht="30" customHeight="true" spans="1:10">
      <c r="A375" s="55" t="s">
        <v>534</v>
      </c>
      <c r="B375" s="56"/>
      <c r="C375" s="56"/>
      <c r="D375" s="56"/>
      <c r="E375" s="58">
        <f>SUM(E7:E374)</f>
        <v>89159.842095</v>
      </c>
      <c r="F375" s="57"/>
      <c r="G375" s="52"/>
      <c r="H375" s="52"/>
      <c r="I375" s="52"/>
      <c r="J375" s="52"/>
    </row>
    <row r="377" spans="1:1">
      <c r="A377" t="s">
        <v>535</v>
      </c>
    </row>
    <row r="380" spans="13:13">
      <c r="M380" s="60"/>
    </row>
  </sheetData>
  <autoFilter ref="A6:M375">
    <extLst/>
  </autoFilter>
  <mergeCells count="9">
    <mergeCell ref="A1:I1"/>
    <mergeCell ref="G3:I3"/>
    <mergeCell ref="F5:I5"/>
    <mergeCell ref="A375:B375"/>
    <mergeCell ref="A5:A6"/>
    <mergeCell ref="B5:B6"/>
    <mergeCell ref="C5:C6"/>
    <mergeCell ref="D5:D6"/>
    <mergeCell ref="E5:E6"/>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F153"/>
  <sheetViews>
    <sheetView workbookViewId="0">
      <selection activeCell="H31" sqref="H31"/>
    </sheetView>
  </sheetViews>
  <sheetFormatPr defaultColWidth="9" defaultRowHeight="13.5" outlineLevelCol="5"/>
  <cols>
    <col min="1" max="1" width="35.2583333333333" customWidth="true"/>
    <col min="2" max="2" width="32.375" customWidth="true"/>
    <col min="3" max="3" width="24.375" customWidth="true"/>
    <col min="4" max="4" width="13.875" customWidth="true"/>
    <col min="5" max="5" width="23" customWidth="true"/>
    <col min="6" max="6" width="20.7583333333333" customWidth="true"/>
  </cols>
  <sheetData>
    <row r="3" spans="1:6">
      <c r="A3" t="s">
        <v>536</v>
      </c>
      <c r="B3" t="s">
        <v>537</v>
      </c>
      <c r="C3" t="s">
        <v>8</v>
      </c>
      <c r="D3" t="s">
        <v>538</v>
      </c>
      <c r="E3" t="s">
        <v>539</v>
      </c>
      <c r="F3" t="s">
        <v>540</v>
      </c>
    </row>
    <row r="4" spans="1:6">
      <c r="A4" s="35" t="s">
        <v>41</v>
      </c>
      <c r="B4" s="35" t="s">
        <v>42</v>
      </c>
      <c r="C4" s="35" t="s">
        <v>43</v>
      </c>
      <c r="D4" s="35" t="s">
        <v>541</v>
      </c>
      <c r="E4" s="35" t="s">
        <v>44</v>
      </c>
      <c r="F4" s="36">
        <v>10000000</v>
      </c>
    </row>
    <row r="5" spans="1:6">
      <c r="A5" s="35" t="s">
        <v>41</v>
      </c>
      <c r="B5" s="35" t="s">
        <v>42</v>
      </c>
      <c r="C5" s="35" t="s">
        <v>43</v>
      </c>
      <c r="D5" s="35" t="s">
        <v>541</v>
      </c>
      <c r="E5" s="35" t="s">
        <v>46</v>
      </c>
      <c r="F5" s="36">
        <v>8000000</v>
      </c>
    </row>
    <row r="6" spans="1:6">
      <c r="A6" s="35" t="s">
        <v>41</v>
      </c>
      <c r="B6" s="35" t="s">
        <v>42</v>
      </c>
      <c r="C6" s="35" t="s">
        <v>43</v>
      </c>
      <c r="D6" s="35" t="s">
        <v>541</v>
      </c>
      <c r="E6" s="35" t="s">
        <v>47</v>
      </c>
      <c r="F6" s="36">
        <v>3150000</v>
      </c>
    </row>
    <row r="7" spans="1:6">
      <c r="A7" s="35" t="s">
        <v>41</v>
      </c>
      <c r="B7" s="35" t="s">
        <v>42</v>
      </c>
      <c r="C7" s="35" t="s">
        <v>43</v>
      </c>
      <c r="D7" s="35" t="s">
        <v>541</v>
      </c>
      <c r="E7" s="35" t="s">
        <v>48</v>
      </c>
      <c r="F7" s="36">
        <v>3150000</v>
      </c>
    </row>
    <row r="8" spans="1:6">
      <c r="A8" s="35" t="s">
        <v>41</v>
      </c>
      <c r="B8" s="35" t="s">
        <v>49</v>
      </c>
      <c r="C8" s="35" t="s">
        <v>43</v>
      </c>
      <c r="D8" s="35" t="s">
        <v>541</v>
      </c>
      <c r="E8" s="35" t="s">
        <v>50</v>
      </c>
      <c r="F8" s="36">
        <v>17578000</v>
      </c>
    </row>
    <row r="9" spans="1:6">
      <c r="A9" s="35" t="s">
        <v>41</v>
      </c>
      <c r="B9" s="35" t="s">
        <v>51</v>
      </c>
      <c r="C9" s="35" t="s">
        <v>43</v>
      </c>
      <c r="D9" s="35" t="s">
        <v>541</v>
      </c>
      <c r="E9" s="35" t="s">
        <v>52</v>
      </c>
      <c r="F9" s="36">
        <v>13200000</v>
      </c>
    </row>
    <row r="10" spans="1:6">
      <c r="A10" s="35" t="s">
        <v>41</v>
      </c>
      <c r="B10" s="35" t="s">
        <v>51</v>
      </c>
      <c r="C10" s="35" t="s">
        <v>43</v>
      </c>
      <c r="D10" s="35" t="s">
        <v>541</v>
      </c>
      <c r="E10" s="35" t="s">
        <v>53</v>
      </c>
      <c r="F10" s="36">
        <v>2000000</v>
      </c>
    </row>
    <row r="11" spans="1:6">
      <c r="A11" s="35" t="s">
        <v>41</v>
      </c>
      <c r="B11" s="35" t="s">
        <v>54</v>
      </c>
      <c r="C11" s="35" t="s">
        <v>43</v>
      </c>
      <c r="D11" s="35" t="s">
        <v>541</v>
      </c>
      <c r="E11" s="35" t="s">
        <v>55</v>
      </c>
      <c r="F11" s="36">
        <v>12445500</v>
      </c>
    </row>
    <row r="12" spans="1:6">
      <c r="A12" s="35" t="s">
        <v>41</v>
      </c>
      <c r="B12" s="35" t="s">
        <v>56</v>
      </c>
      <c r="C12" s="35" t="s">
        <v>43</v>
      </c>
      <c r="D12" s="35" t="s">
        <v>541</v>
      </c>
      <c r="E12" s="35" t="s">
        <v>57</v>
      </c>
      <c r="F12" s="36">
        <v>11994000</v>
      </c>
    </row>
    <row r="13" spans="1:6">
      <c r="A13" s="35" t="s">
        <v>41</v>
      </c>
      <c r="B13" s="35" t="s">
        <v>58</v>
      </c>
      <c r="C13" s="35" t="s">
        <v>43</v>
      </c>
      <c r="D13" s="35" t="s">
        <v>541</v>
      </c>
      <c r="E13" s="35" t="s">
        <v>59</v>
      </c>
      <c r="F13" s="36">
        <v>6850000</v>
      </c>
    </row>
    <row r="14" spans="1:6">
      <c r="A14" s="35" t="s">
        <v>41</v>
      </c>
      <c r="B14" s="35" t="s">
        <v>58</v>
      </c>
      <c r="C14" s="35" t="s">
        <v>43</v>
      </c>
      <c r="D14" s="35" t="s">
        <v>541</v>
      </c>
      <c r="E14" s="35" t="s">
        <v>60</v>
      </c>
      <c r="F14" s="36">
        <v>5000000</v>
      </c>
    </row>
    <row r="15" spans="1:6">
      <c r="A15" s="35" t="s">
        <v>41</v>
      </c>
      <c r="B15" s="35" t="s">
        <v>61</v>
      </c>
      <c r="C15" s="35" t="s">
        <v>43</v>
      </c>
      <c r="D15" s="35" t="s">
        <v>541</v>
      </c>
      <c r="E15" s="35" t="s">
        <v>62</v>
      </c>
      <c r="F15" s="36">
        <v>5745000</v>
      </c>
    </row>
    <row r="16" spans="1:6">
      <c r="A16" s="35" t="s">
        <v>41</v>
      </c>
      <c r="B16" s="35" t="s">
        <v>61</v>
      </c>
      <c r="C16" s="35" t="s">
        <v>43</v>
      </c>
      <c r="D16" s="35" t="s">
        <v>541</v>
      </c>
      <c r="E16" s="35" t="s">
        <v>63</v>
      </c>
      <c r="F16" s="36">
        <v>2298000</v>
      </c>
    </row>
    <row r="17" spans="1:6">
      <c r="A17" s="35" t="s">
        <v>41</v>
      </c>
      <c r="B17" s="35" t="s">
        <v>64</v>
      </c>
      <c r="C17" s="35" t="s">
        <v>43</v>
      </c>
      <c r="D17" s="35" t="s">
        <v>541</v>
      </c>
      <c r="E17" s="35" t="s">
        <v>65</v>
      </c>
      <c r="F17" s="36">
        <v>3600000</v>
      </c>
    </row>
    <row r="18" spans="1:6">
      <c r="A18" s="35" t="s">
        <v>41</v>
      </c>
      <c r="B18" s="35" t="s">
        <v>64</v>
      </c>
      <c r="C18" s="35" t="s">
        <v>43</v>
      </c>
      <c r="D18" s="35" t="s">
        <v>541</v>
      </c>
      <c r="E18" s="35" t="s">
        <v>66</v>
      </c>
      <c r="F18" s="36">
        <v>3600000</v>
      </c>
    </row>
    <row r="19" spans="1:6">
      <c r="A19" s="35" t="s">
        <v>41</v>
      </c>
      <c r="B19" s="35" t="s">
        <v>67</v>
      </c>
      <c r="C19" s="35" t="s">
        <v>43</v>
      </c>
      <c r="D19" s="35" t="s">
        <v>541</v>
      </c>
      <c r="E19" s="35" t="s">
        <v>68</v>
      </c>
      <c r="F19" s="36">
        <v>6300000</v>
      </c>
    </row>
    <row r="20" spans="1:6">
      <c r="A20" s="35" t="s">
        <v>41</v>
      </c>
      <c r="B20" s="35" t="s">
        <v>69</v>
      </c>
      <c r="C20" s="35" t="s">
        <v>43</v>
      </c>
      <c r="D20" s="35" t="s">
        <v>541</v>
      </c>
      <c r="E20" s="35" t="s">
        <v>70</v>
      </c>
      <c r="F20" s="36">
        <v>3620940</v>
      </c>
    </row>
    <row r="21" spans="1:6">
      <c r="A21" s="35" t="s">
        <v>41</v>
      </c>
      <c r="B21" s="35" t="s">
        <v>69</v>
      </c>
      <c r="C21" s="35" t="s">
        <v>43</v>
      </c>
      <c r="D21" s="35" t="s">
        <v>541</v>
      </c>
      <c r="E21" s="35" t="s">
        <v>71</v>
      </c>
      <c r="F21" s="36">
        <v>2413960</v>
      </c>
    </row>
    <row r="22" spans="1:6">
      <c r="A22" s="35" t="s">
        <v>41</v>
      </c>
      <c r="B22" s="35" t="s">
        <v>72</v>
      </c>
      <c r="C22" s="35" t="s">
        <v>43</v>
      </c>
      <c r="D22" s="35" t="s">
        <v>541</v>
      </c>
      <c r="E22" s="35" t="s">
        <v>73</v>
      </c>
      <c r="F22" s="36">
        <v>3300000</v>
      </c>
    </row>
    <row r="23" spans="1:6">
      <c r="A23" s="35" t="s">
        <v>41</v>
      </c>
      <c r="B23" s="35" t="s">
        <v>72</v>
      </c>
      <c r="C23" s="35" t="s">
        <v>43</v>
      </c>
      <c r="D23" s="35" t="s">
        <v>541</v>
      </c>
      <c r="E23" s="35" t="s">
        <v>74</v>
      </c>
      <c r="F23" s="36">
        <v>230000</v>
      </c>
    </row>
    <row r="24" spans="1:6">
      <c r="A24" s="35" t="s">
        <v>41</v>
      </c>
      <c r="B24" s="35" t="s">
        <v>75</v>
      </c>
      <c r="C24" s="35" t="s">
        <v>43</v>
      </c>
      <c r="D24" s="35" t="s">
        <v>541</v>
      </c>
      <c r="E24" s="35" t="s">
        <v>76</v>
      </c>
      <c r="F24" s="36">
        <v>1493823.46</v>
      </c>
    </row>
    <row r="25" spans="1:6">
      <c r="A25" s="35" t="s">
        <v>41</v>
      </c>
      <c r="B25" s="35" t="s">
        <v>75</v>
      </c>
      <c r="C25" s="35" t="s">
        <v>43</v>
      </c>
      <c r="D25" s="35" t="s">
        <v>541</v>
      </c>
      <c r="E25" s="35" t="s">
        <v>77</v>
      </c>
      <c r="F25" s="36">
        <v>748600</v>
      </c>
    </row>
    <row r="26" spans="1:6">
      <c r="A26" s="35" t="s">
        <v>41</v>
      </c>
      <c r="B26" s="35" t="s">
        <v>78</v>
      </c>
      <c r="C26" s="35" t="s">
        <v>43</v>
      </c>
      <c r="D26" s="35" t="s">
        <v>541</v>
      </c>
      <c r="E26" s="35" t="s">
        <v>79</v>
      </c>
      <c r="F26" s="36">
        <v>2116000</v>
      </c>
    </row>
    <row r="27" spans="1:6">
      <c r="A27" s="35" t="s">
        <v>41</v>
      </c>
      <c r="B27" s="35" t="s">
        <v>80</v>
      </c>
      <c r="C27" s="35" t="s">
        <v>43</v>
      </c>
      <c r="D27" s="35" t="s">
        <v>541</v>
      </c>
      <c r="E27" s="35" t="s">
        <v>81</v>
      </c>
      <c r="F27" s="36">
        <v>1908000</v>
      </c>
    </row>
    <row r="28" spans="1:6">
      <c r="A28" s="35" t="s">
        <v>41</v>
      </c>
      <c r="B28" s="35" t="s">
        <v>82</v>
      </c>
      <c r="C28" s="35" t="s">
        <v>43</v>
      </c>
      <c r="D28" s="35" t="s">
        <v>541</v>
      </c>
      <c r="E28" s="35" t="s">
        <v>83</v>
      </c>
      <c r="F28" s="36">
        <v>1660000</v>
      </c>
    </row>
    <row r="29" spans="1:6">
      <c r="A29" s="35" t="s">
        <v>41</v>
      </c>
      <c r="B29" s="35" t="s">
        <v>84</v>
      </c>
      <c r="C29" s="35" t="s">
        <v>43</v>
      </c>
      <c r="D29" s="35" t="s">
        <v>541</v>
      </c>
      <c r="E29" s="35" t="s">
        <v>85</v>
      </c>
      <c r="F29" s="36">
        <v>1518000</v>
      </c>
    </row>
    <row r="30" spans="1:6">
      <c r="A30" s="35" t="s">
        <v>41</v>
      </c>
      <c r="B30" s="35" t="s">
        <v>86</v>
      </c>
      <c r="C30" s="35" t="s">
        <v>43</v>
      </c>
      <c r="D30" s="35" t="s">
        <v>541</v>
      </c>
      <c r="E30" s="35" t="s">
        <v>87</v>
      </c>
      <c r="F30" s="36">
        <v>1133200</v>
      </c>
    </row>
    <row r="31" spans="1:6">
      <c r="A31" s="35" t="s">
        <v>41</v>
      </c>
      <c r="B31" s="35" t="s">
        <v>88</v>
      </c>
      <c r="C31" s="35" t="s">
        <v>43</v>
      </c>
      <c r="D31" s="35" t="s">
        <v>541</v>
      </c>
      <c r="E31" s="35" t="s">
        <v>89</v>
      </c>
      <c r="F31" s="36">
        <v>963000</v>
      </c>
    </row>
    <row r="32" spans="1:6">
      <c r="A32" s="35" t="s">
        <v>41</v>
      </c>
      <c r="B32" s="35" t="s">
        <v>90</v>
      </c>
      <c r="C32" s="35" t="s">
        <v>43</v>
      </c>
      <c r="D32" s="35" t="s">
        <v>541</v>
      </c>
      <c r="E32" s="35" t="s">
        <v>91</v>
      </c>
      <c r="F32" s="36">
        <v>439600</v>
      </c>
    </row>
    <row r="33" spans="1:6">
      <c r="A33" s="35" t="s">
        <v>41</v>
      </c>
      <c r="B33" s="35" t="s">
        <v>90</v>
      </c>
      <c r="C33" s="35" t="s">
        <v>43</v>
      </c>
      <c r="D33" s="35" t="s">
        <v>541</v>
      </c>
      <c r="E33" s="35" t="s">
        <v>92</v>
      </c>
      <c r="F33" s="36">
        <v>209000</v>
      </c>
    </row>
    <row r="34" spans="1:6">
      <c r="A34" s="35" t="s">
        <v>41</v>
      </c>
      <c r="B34" s="35" t="s">
        <v>93</v>
      </c>
      <c r="C34" s="35" t="s">
        <v>43</v>
      </c>
      <c r="D34" s="35" t="s">
        <v>541</v>
      </c>
      <c r="E34" s="35" t="s">
        <v>94</v>
      </c>
      <c r="F34" s="36">
        <v>490880</v>
      </c>
    </row>
    <row r="35" spans="1:6">
      <c r="A35" s="35" t="s">
        <v>41</v>
      </c>
      <c r="B35" s="35" t="s">
        <v>93</v>
      </c>
      <c r="C35" s="35" t="s">
        <v>43</v>
      </c>
      <c r="D35" s="35" t="s">
        <v>541</v>
      </c>
      <c r="E35" s="35" t="s">
        <v>95</v>
      </c>
      <c r="F35" s="36">
        <v>106000</v>
      </c>
    </row>
    <row r="36" spans="1:6">
      <c r="A36" s="35" t="s">
        <v>41</v>
      </c>
      <c r="B36" s="35" t="s">
        <v>96</v>
      </c>
      <c r="C36" s="35" t="s">
        <v>43</v>
      </c>
      <c r="D36" s="35" t="s">
        <v>541</v>
      </c>
      <c r="E36" s="35" t="s">
        <v>97</v>
      </c>
      <c r="F36" s="36">
        <v>534000</v>
      </c>
    </row>
    <row r="37" spans="1:6">
      <c r="A37" s="35" t="s">
        <v>41</v>
      </c>
      <c r="B37" s="35" t="s">
        <v>98</v>
      </c>
      <c r="C37" s="35" t="s">
        <v>43</v>
      </c>
      <c r="D37" s="35" t="s">
        <v>541</v>
      </c>
      <c r="E37" s="35" t="s">
        <v>99</v>
      </c>
      <c r="F37" s="36">
        <v>368680</v>
      </c>
    </row>
    <row r="38" spans="1:6">
      <c r="A38" s="35" t="s">
        <v>41</v>
      </c>
      <c r="B38" s="35" t="s">
        <v>100</v>
      </c>
      <c r="C38" s="35" t="s">
        <v>43</v>
      </c>
      <c r="D38" s="35" t="s">
        <v>541</v>
      </c>
      <c r="E38" s="35" t="s">
        <v>101</v>
      </c>
      <c r="F38" s="36">
        <v>306000</v>
      </c>
    </row>
    <row r="39" spans="1:6">
      <c r="A39" s="35" t="s">
        <v>41</v>
      </c>
      <c r="B39" s="35" t="s">
        <v>102</v>
      </c>
      <c r="C39" s="35" t="s">
        <v>43</v>
      </c>
      <c r="D39" s="35" t="s">
        <v>541</v>
      </c>
      <c r="E39" s="35" t="s">
        <v>103</v>
      </c>
      <c r="F39" s="36">
        <v>300000</v>
      </c>
    </row>
    <row r="40" spans="1:6">
      <c r="A40" s="35" t="s">
        <v>41</v>
      </c>
      <c r="B40" s="35" t="s">
        <v>104</v>
      </c>
      <c r="C40" s="35" t="s">
        <v>43</v>
      </c>
      <c r="D40" s="35" t="s">
        <v>541</v>
      </c>
      <c r="E40" s="35" t="s">
        <v>105</v>
      </c>
      <c r="F40" s="36">
        <v>296000</v>
      </c>
    </row>
    <row r="41" spans="1:6">
      <c r="A41" s="35" t="s">
        <v>41</v>
      </c>
      <c r="B41" s="35" t="s">
        <v>106</v>
      </c>
      <c r="C41" s="35" t="s">
        <v>43</v>
      </c>
      <c r="D41" s="35" t="s">
        <v>541</v>
      </c>
      <c r="E41" s="35" t="s">
        <v>107</v>
      </c>
      <c r="F41" s="36">
        <v>245000</v>
      </c>
    </row>
    <row r="42" spans="1:6">
      <c r="A42" s="35" t="s">
        <v>41</v>
      </c>
      <c r="B42" s="35" t="s">
        <v>108</v>
      </c>
      <c r="C42" s="35" t="s">
        <v>43</v>
      </c>
      <c r="D42" s="35" t="s">
        <v>541</v>
      </c>
      <c r="E42" s="35" t="s">
        <v>109</v>
      </c>
      <c r="F42" s="36">
        <v>105000</v>
      </c>
    </row>
    <row r="43" spans="1:6">
      <c r="A43" s="35" t="s">
        <v>41</v>
      </c>
      <c r="B43" s="35" t="s">
        <v>110</v>
      </c>
      <c r="C43" s="35" t="s">
        <v>43</v>
      </c>
      <c r="D43" s="35" t="s">
        <v>541</v>
      </c>
      <c r="E43" s="35" t="s">
        <v>111</v>
      </c>
      <c r="F43" s="36">
        <v>48800</v>
      </c>
    </row>
    <row r="44" spans="1:6">
      <c r="A44" s="35" t="s">
        <v>41</v>
      </c>
      <c r="B44" s="35" t="s">
        <v>112</v>
      </c>
      <c r="C44" s="35" t="s">
        <v>113</v>
      </c>
      <c r="D44" s="35" t="s">
        <v>541</v>
      </c>
      <c r="E44" s="35" t="s">
        <v>114</v>
      </c>
      <c r="F44" s="36">
        <v>3461.63</v>
      </c>
    </row>
    <row r="45" spans="1:6">
      <c r="A45" s="35" t="s">
        <v>41</v>
      </c>
      <c r="B45" s="35" t="s">
        <v>112</v>
      </c>
      <c r="C45" s="35" t="s">
        <v>113</v>
      </c>
      <c r="D45" s="35" t="s">
        <v>541</v>
      </c>
      <c r="E45" s="35" t="s">
        <v>115</v>
      </c>
      <c r="F45" s="36">
        <v>3271.48</v>
      </c>
    </row>
    <row r="46" spans="1:6">
      <c r="A46" s="35" t="s">
        <v>41</v>
      </c>
      <c r="B46" s="35" t="s">
        <v>112</v>
      </c>
      <c r="C46" s="35" t="s">
        <v>113</v>
      </c>
      <c r="D46" s="35" t="s">
        <v>541</v>
      </c>
      <c r="E46" s="35" t="s">
        <v>116</v>
      </c>
      <c r="F46" s="36">
        <v>3024.95</v>
      </c>
    </row>
    <row r="47" spans="1:6">
      <c r="A47" s="35" t="s">
        <v>41</v>
      </c>
      <c r="B47" s="35" t="s">
        <v>112</v>
      </c>
      <c r="C47" s="35" t="s">
        <v>113</v>
      </c>
      <c r="D47" s="35" t="s">
        <v>541</v>
      </c>
      <c r="E47" s="35" t="s">
        <v>117</v>
      </c>
      <c r="F47" s="36">
        <v>2411.92</v>
      </c>
    </row>
    <row r="48" spans="1:6">
      <c r="A48" s="35" t="s">
        <v>41</v>
      </c>
      <c r="B48" s="35" t="s">
        <v>112</v>
      </c>
      <c r="C48" s="35" t="s">
        <v>113</v>
      </c>
      <c r="D48" s="35" t="s">
        <v>541</v>
      </c>
      <c r="E48" s="35" t="s">
        <v>118</v>
      </c>
      <c r="F48" s="36">
        <v>2388.16</v>
      </c>
    </row>
    <row r="49" spans="1:6">
      <c r="A49" s="35" t="s">
        <v>41</v>
      </c>
      <c r="B49" s="35" t="s">
        <v>112</v>
      </c>
      <c r="C49" s="35" t="s">
        <v>113</v>
      </c>
      <c r="D49" s="35" t="s">
        <v>541</v>
      </c>
      <c r="E49" s="35" t="s">
        <v>119</v>
      </c>
      <c r="F49" s="36">
        <v>2384.84</v>
      </c>
    </row>
    <row r="50" spans="1:6">
      <c r="A50" s="35" t="s">
        <v>41</v>
      </c>
      <c r="B50" s="35" t="s">
        <v>112</v>
      </c>
      <c r="C50" s="35" t="s">
        <v>113</v>
      </c>
      <c r="D50" s="35" t="s">
        <v>541</v>
      </c>
      <c r="E50" s="35" t="s">
        <v>120</v>
      </c>
      <c r="F50" s="36">
        <v>2328.25</v>
      </c>
    </row>
    <row r="51" spans="1:6">
      <c r="A51" s="35" t="s">
        <v>41</v>
      </c>
      <c r="B51" s="35" t="s">
        <v>112</v>
      </c>
      <c r="C51" s="35" t="s">
        <v>113</v>
      </c>
      <c r="D51" s="35" t="s">
        <v>541</v>
      </c>
      <c r="E51" s="35" t="s">
        <v>121</v>
      </c>
      <c r="F51" s="36">
        <v>2276.54</v>
      </c>
    </row>
    <row r="52" spans="1:6">
      <c r="A52" s="35" t="s">
        <v>41</v>
      </c>
      <c r="B52" s="35" t="s">
        <v>112</v>
      </c>
      <c r="C52" s="35" t="s">
        <v>113</v>
      </c>
      <c r="D52" s="35" t="s">
        <v>541</v>
      </c>
      <c r="E52" s="35" t="s">
        <v>122</v>
      </c>
      <c r="F52" s="36">
        <v>2235.83</v>
      </c>
    </row>
    <row r="53" spans="1:6">
      <c r="A53" s="35" t="s">
        <v>41</v>
      </c>
      <c r="B53" s="35" t="s">
        <v>112</v>
      </c>
      <c r="C53" s="35" t="s">
        <v>113</v>
      </c>
      <c r="D53" s="35" t="s">
        <v>541</v>
      </c>
      <c r="E53" s="35" t="s">
        <v>123</v>
      </c>
      <c r="F53" s="36">
        <v>2231.82</v>
      </c>
    </row>
    <row r="54" spans="1:6">
      <c r="A54" s="35" t="s">
        <v>41</v>
      </c>
      <c r="B54" s="35" t="s">
        <v>112</v>
      </c>
      <c r="C54" s="35" t="s">
        <v>113</v>
      </c>
      <c r="D54" s="35" t="s">
        <v>541</v>
      </c>
      <c r="E54" s="35" t="s">
        <v>124</v>
      </c>
      <c r="F54" s="36">
        <v>2169.11</v>
      </c>
    </row>
    <row r="55" spans="1:6">
      <c r="A55" s="35" t="s">
        <v>41</v>
      </c>
      <c r="B55" s="35" t="s">
        <v>112</v>
      </c>
      <c r="C55" s="35" t="s">
        <v>113</v>
      </c>
      <c r="D55" s="35" t="s">
        <v>541</v>
      </c>
      <c r="E55" s="35" t="s">
        <v>125</v>
      </c>
      <c r="F55" s="36">
        <v>1490.61</v>
      </c>
    </row>
    <row r="56" spans="1:6">
      <c r="A56" s="35" t="s">
        <v>41</v>
      </c>
      <c r="B56" s="35" t="s">
        <v>112</v>
      </c>
      <c r="C56" s="35" t="s">
        <v>113</v>
      </c>
      <c r="D56" s="35" t="s">
        <v>541</v>
      </c>
      <c r="E56" s="35" t="s">
        <v>126</v>
      </c>
      <c r="F56" s="36">
        <v>1285.6</v>
      </c>
    </row>
    <row r="57" spans="1:6">
      <c r="A57" s="35" t="s">
        <v>41</v>
      </c>
      <c r="B57" s="35" t="s">
        <v>112</v>
      </c>
      <c r="C57" s="35" t="s">
        <v>113</v>
      </c>
      <c r="D57" s="35" t="s">
        <v>541</v>
      </c>
      <c r="E57" s="35" t="s">
        <v>127</v>
      </c>
      <c r="F57" s="36">
        <v>861.3</v>
      </c>
    </row>
    <row r="58" spans="1:6">
      <c r="A58" s="35" t="s">
        <v>41</v>
      </c>
      <c r="B58" s="35" t="s">
        <v>112</v>
      </c>
      <c r="C58" s="35" t="s">
        <v>113</v>
      </c>
      <c r="D58" s="35" t="s">
        <v>541</v>
      </c>
      <c r="E58" s="35" t="s">
        <v>128</v>
      </c>
      <c r="F58" s="36">
        <v>828.42</v>
      </c>
    </row>
    <row r="59" spans="1:6">
      <c r="A59" s="35" t="s">
        <v>41</v>
      </c>
      <c r="B59" s="35" t="s">
        <v>129</v>
      </c>
      <c r="C59" s="35" t="s">
        <v>43</v>
      </c>
      <c r="D59" s="35" t="s">
        <v>541</v>
      </c>
      <c r="E59" s="35" t="s">
        <v>130</v>
      </c>
      <c r="F59" s="36">
        <v>20650</v>
      </c>
    </row>
    <row r="60" spans="1:6">
      <c r="A60" s="35" t="s">
        <v>131</v>
      </c>
      <c r="B60" s="35" t="s">
        <v>132</v>
      </c>
      <c r="C60" s="35" t="s">
        <v>133</v>
      </c>
      <c r="D60" s="35" t="s">
        <v>541</v>
      </c>
      <c r="E60" s="35" t="s">
        <v>134</v>
      </c>
      <c r="F60" s="36">
        <v>24615000</v>
      </c>
    </row>
    <row r="61" spans="1:6">
      <c r="A61" s="35" t="s">
        <v>131</v>
      </c>
      <c r="B61" s="35" t="s">
        <v>132</v>
      </c>
      <c r="C61" s="35" t="s">
        <v>133</v>
      </c>
      <c r="D61" s="35" t="s">
        <v>541</v>
      </c>
      <c r="E61" s="35" t="s">
        <v>135</v>
      </c>
      <c r="F61" s="36">
        <v>16420000</v>
      </c>
    </row>
    <row r="62" spans="1:6">
      <c r="A62" s="35" t="s">
        <v>131</v>
      </c>
      <c r="B62" s="35" t="s">
        <v>132</v>
      </c>
      <c r="C62" s="35" t="s">
        <v>133</v>
      </c>
      <c r="D62" s="35" t="s">
        <v>541</v>
      </c>
      <c r="E62" s="35" t="s">
        <v>136</v>
      </c>
      <c r="F62" s="36">
        <v>240000</v>
      </c>
    </row>
    <row r="63" spans="1:6">
      <c r="A63" s="35" t="s">
        <v>131</v>
      </c>
      <c r="B63" s="35" t="s">
        <v>132</v>
      </c>
      <c r="C63" s="35" t="s">
        <v>133</v>
      </c>
      <c r="D63" s="35" t="s">
        <v>541</v>
      </c>
      <c r="E63" s="35" t="s">
        <v>137</v>
      </c>
      <c r="F63" s="36">
        <v>8300</v>
      </c>
    </row>
    <row r="64" spans="1:6">
      <c r="A64" s="35" t="s">
        <v>131</v>
      </c>
      <c r="B64" s="35" t="s">
        <v>132</v>
      </c>
      <c r="C64" s="35" t="s">
        <v>133</v>
      </c>
      <c r="D64" s="35" t="s">
        <v>541</v>
      </c>
      <c r="E64" s="35" t="s">
        <v>138</v>
      </c>
      <c r="F64" s="36">
        <v>2000</v>
      </c>
    </row>
    <row r="65" spans="1:6">
      <c r="A65" s="35" t="s">
        <v>131</v>
      </c>
      <c r="B65" s="35" t="s">
        <v>49</v>
      </c>
      <c r="C65" s="35" t="s">
        <v>43</v>
      </c>
      <c r="D65" s="35" t="s">
        <v>541</v>
      </c>
      <c r="E65" s="35" t="s">
        <v>143</v>
      </c>
      <c r="F65" s="36">
        <v>14836000</v>
      </c>
    </row>
    <row r="66" spans="1:6">
      <c r="A66" s="35" t="s">
        <v>131</v>
      </c>
      <c r="B66" s="35" t="s">
        <v>49</v>
      </c>
      <c r="C66" s="35" t="s">
        <v>43</v>
      </c>
      <c r="D66" s="35" t="s">
        <v>541</v>
      </c>
      <c r="E66" s="35" t="s">
        <v>144</v>
      </c>
      <c r="F66" s="36">
        <v>5000000</v>
      </c>
    </row>
    <row r="67" spans="1:6">
      <c r="A67" s="35" t="s">
        <v>131</v>
      </c>
      <c r="B67" s="35" t="s">
        <v>49</v>
      </c>
      <c r="C67" s="35" t="s">
        <v>43</v>
      </c>
      <c r="D67" s="35" t="s">
        <v>541</v>
      </c>
      <c r="E67" s="35" t="s">
        <v>145</v>
      </c>
      <c r="F67" s="36">
        <v>5000000</v>
      </c>
    </row>
    <row r="68" spans="1:6">
      <c r="A68" s="35" t="s">
        <v>131</v>
      </c>
      <c r="B68" s="35" t="s">
        <v>49</v>
      </c>
      <c r="C68" s="35" t="s">
        <v>43</v>
      </c>
      <c r="D68" s="35" t="s">
        <v>541</v>
      </c>
      <c r="E68" s="35" t="s">
        <v>146</v>
      </c>
      <c r="F68" s="36">
        <v>4836000</v>
      </c>
    </row>
    <row r="69" spans="1:6">
      <c r="A69" s="35" t="s">
        <v>131</v>
      </c>
      <c r="B69" s="35" t="s">
        <v>139</v>
      </c>
      <c r="C69" s="35" t="s">
        <v>43</v>
      </c>
      <c r="D69" s="35" t="s">
        <v>541</v>
      </c>
      <c r="E69" s="35" t="s">
        <v>140</v>
      </c>
      <c r="F69" s="36">
        <v>5419200</v>
      </c>
    </row>
    <row r="70" spans="1:6">
      <c r="A70" s="35" t="s">
        <v>131</v>
      </c>
      <c r="B70" s="35" t="s">
        <v>139</v>
      </c>
      <c r="C70" s="35" t="s">
        <v>43</v>
      </c>
      <c r="D70" s="35" t="s">
        <v>541</v>
      </c>
      <c r="E70" s="35" t="s">
        <v>141</v>
      </c>
      <c r="F70" s="36">
        <v>5000000</v>
      </c>
    </row>
    <row r="71" spans="1:6">
      <c r="A71" s="35" t="s">
        <v>131</v>
      </c>
      <c r="B71" s="35" t="s">
        <v>139</v>
      </c>
      <c r="C71" s="35" t="s">
        <v>43</v>
      </c>
      <c r="D71" s="35" t="s">
        <v>541</v>
      </c>
      <c r="E71" s="35" t="s">
        <v>142</v>
      </c>
      <c r="F71" s="36">
        <v>5000000</v>
      </c>
    </row>
    <row r="72" spans="1:6">
      <c r="A72" s="35" t="s">
        <v>131</v>
      </c>
      <c r="B72" s="35" t="s">
        <v>54</v>
      </c>
      <c r="C72" s="35" t="s">
        <v>43</v>
      </c>
      <c r="D72" s="35" t="s">
        <v>541</v>
      </c>
      <c r="E72" s="35" t="s">
        <v>147</v>
      </c>
      <c r="F72" s="36">
        <v>3240000</v>
      </c>
    </row>
    <row r="73" spans="1:6">
      <c r="A73" s="35" t="s">
        <v>131</v>
      </c>
      <c r="B73" s="35" t="s">
        <v>148</v>
      </c>
      <c r="C73" s="35" t="s">
        <v>43</v>
      </c>
      <c r="D73" s="35" t="s">
        <v>541</v>
      </c>
      <c r="E73" s="35" t="s">
        <v>149</v>
      </c>
      <c r="F73" s="36">
        <v>3240000</v>
      </c>
    </row>
    <row r="74" spans="1:6">
      <c r="A74" s="35" t="s">
        <v>131</v>
      </c>
      <c r="B74" s="35" t="s">
        <v>150</v>
      </c>
      <c r="C74" s="35" t="s">
        <v>43</v>
      </c>
      <c r="D74" s="35" t="s">
        <v>541</v>
      </c>
      <c r="E74" s="35" t="s">
        <v>151</v>
      </c>
      <c r="F74" s="36">
        <v>2951445</v>
      </c>
    </row>
    <row r="75" spans="1:6">
      <c r="A75" s="35" t="s">
        <v>131</v>
      </c>
      <c r="B75" s="35" t="s">
        <v>152</v>
      </c>
      <c r="C75" s="35" t="s">
        <v>43</v>
      </c>
      <c r="D75" s="35" t="s">
        <v>541</v>
      </c>
      <c r="E75" s="35" t="s">
        <v>153</v>
      </c>
      <c r="F75" s="36">
        <v>2100000</v>
      </c>
    </row>
    <row r="76" spans="1:6">
      <c r="A76" s="35" t="s">
        <v>131</v>
      </c>
      <c r="B76" s="35" t="s">
        <v>154</v>
      </c>
      <c r="C76" s="35" t="s">
        <v>43</v>
      </c>
      <c r="D76" s="35" t="s">
        <v>541</v>
      </c>
      <c r="E76" s="35" t="s">
        <v>155</v>
      </c>
      <c r="F76" s="36">
        <v>1140000</v>
      </c>
    </row>
    <row r="77" spans="1:6">
      <c r="A77" s="35" t="s">
        <v>131</v>
      </c>
      <c r="B77" s="35" t="s">
        <v>154</v>
      </c>
      <c r="C77" s="35" t="s">
        <v>43</v>
      </c>
      <c r="D77" s="35" t="s">
        <v>541</v>
      </c>
      <c r="E77" s="35" t="s">
        <v>156</v>
      </c>
      <c r="F77" s="36">
        <v>684000</v>
      </c>
    </row>
    <row r="78" spans="1:6">
      <c r="A78" s="35" t="s">
        <v>131</v>
      </c>
      <c r="B78" s="35" t="s">
        <v>157</v>
      </c>
      <c r="C78" s="35" t="s">
        <v>43</v>
      </c>
      <c r="D78" s="35" t="s">
        <v>541</v>
      </c>
      <c r="E78" s="35" t="s">
        <v>158</v>
      </c>
      <c r="F78" s="36">
        <v>565050</v>
      </c>
    </row>
    <row r="79" spans="1:6">
      <c r="A79" s="35" t="s">
        <v>131</v>
      </c>
      <c r="B79" s="35" t="s">
        <v>157</v>
      </c>
      <c r="C79" s="35" t="s">
        <v>43</v>
      </c>
      <c r="D79" s="35" t="s">
        <v>541</v>
      </c>
      <c r="E79" s="35" t="s">
        <v>159</v>
      </c>
      <c r="F79" s="36">
        <v>565050</v>
      </c>
    </row>
    <row r="80" spans="1:6">
      <c r="A80" s="35" t="s">
        <v>131</v>
      </c>
      <c r="B80" s="35" t="s">
        <v>160</v>
      </c>
      <c r="C80" s="35" t="s">
        <v>43</v>
      </c>
      <c r="D80" s="35" t="s">
        <v>541</v>
      </c>
      <c r="E80" s="35" t="s">
        <v>161</v>
      </c>
      <c r="F80" s="36">
        <v>650000</v>
      </c>
    </row>
    <row r="81" spans="1:6">
      <c r="A81" s="35" t="s">
        <v>131</v>
      </c>
      <c r="B81" s="35" t="s">
        <v>82</v>
      </c>
      <c r="C81" s="35" t="s">
        <v>43</v>
      </c>
      <c r="D81" s="35" t="s">
        <v>541</v>
      </c>
      <c r="E81" s="35" t="s">
        <v>162</v>
      </c>
      <c r="F81" s="36">
        <v>596808</v>
      </c>
    </row>
    <row r="82" spans="1:6">
      <c r="A82" s="35" t="s">
        <v>131</v>
      </c>
      <c r="B82" s="35" t="s">
        <v>163</v>
      </c>
      <c r="C82" s="35" t="s">
        <v>43</v>
      </c>
      <c r="D82" s="35" t="s">
        <v>541</v>
      </c>
      <c r="E82" s="35" t="s">
        <v>164</v>
      </c>
      <c r="F82" s="36">
        <v>410700</v>
      </c>
    </row>
    <row r="83" spans="1:6">
      <c r="A83" s="35" t="s">
        <v>131</v>
      </c>
      <c r="B83" s="35" t="s">
        <v>165</v>
      </c>
      <c r="C83" s="35" t="s">
        <v>43</v>
      </c>
      <c r="D83" s="35" t="s">
        <v>541</v>
      </c>
      <c r="E83" s="35" t="s">
        <v>166</v>
      </c>
      <c r="F83" s="36">
        <v>179864</v>
      </c>
    </row>
    <row r="84" spans="1:6">
      <c r="A84" s="35" t="s">
        <v>131</v>
      </c>
      <c r="B84" s="35" t="s">
        <v>165</v>
      </c>
      <c r="C84" s="35" t="s">
        <v>43</v>
      </c>
      <c r="D84" s="35" t="s">
        <v>541</v>
      </c>
      <c r="E84" s="35" t="s">
        <v>167</v>
      </c>
      <c r="F84" s="36">
        <v>179864</v>
      </c>
    </row>
    <row r="85" spans="1:6">
      <c r="A85" s="35" t="s">
        <v>131</v>
      </c>
      <c r="B85" s="35" t="s">
        <v>168</v>
      </c>
      <c r="C85" s="35" t="s">
        <v>43</v>
      </c>
      <c r="D85" s="35" t="s">
        <v>541</v>
      </c>
      <c r="E85" s="35" t="s">
        <v>169</v>
      </c>
      <c r="F85" s="36">
        <v>318236</v>
      </c>
    </row>
    <row r="86" spans="1:6">
      <c r="A86" s="35" t="s">
        <v>131</v>
      </c>
      <c r="B86" s="35" t="s">
        <v>170</v>
      </c>
      <c r="C86" s="35" t="s">
        <v>43</v>
      </c>
      <c r="D86" s="35" t="s">
        <v>541</v>
      </c>
      <c r="E86" s="35" t="s">
        <v>171</v>
      </c>
      <c r="F86" s="36">
        <v>126884</v>
      </c>
    </row>
    <row r="87" spans="1:6">
      <c r="A87" s="35" t="s">
        <v>131</v>
      </c>
      <c r="B87" s="35" t="s">
        <v>170</v>
      </c>
      <c r="C87" s="35" t="s">
        <v>43</v>
      </c>
      <c r="D87" s="35" t="s">
        <v>541</v>
      </c>
      <c r="E87" s="35" t="s">
        <v>172</v>
      </c>
      <c r="F87" s="36">
        <v>113668</v>
      </c>
    </row>
    <row r="88" spans="1:6">
      <c r="A88" s="35" t="s">
        <v>131</v>
      </c>
      <c r="B88" s="35" t="s">
        <v>170</v>
      </c>
      <c r="C88" s="35" t="s">
        <v>43</v>
      </c>
      <c r="D88" s="35" t="s">
        <v>541</v>
      </c>
      <c r="E88" s="35" t="s">
        <v>173</v>
      </c>
      <c r="F88" s="36">
        <v>29028</v>
      </c>
    </row>
    <row r="89" spans="1:6">
      <c r="A89" s="35" t="s">
        <v>131</v>
      </c>
      <c r="B89" s="35" t="s">
        <v>174</v>
      </c>
      <c r="C89" s="35" t="s">
        <v>43</v>
      </c>
      <c r="D89" s="35" t="s">
        <v>541</v>
      </c>
      <c r="E89" s="35" t="s">
        <v>175</v>
      </c>
      <c r="F89" s="36">
        <v>206000</v>
      </c>
    </row>
    <row r="90" spans="1:6">
      <c r="A90" s="35" t="s">
        <v>131</v>
      </c>
      <c r="B90" s="35" t="s">
        <v>178</v>
      </c>
      <c r="C90" s="35" t="s">
        <v>43</v>
      </c>
      <c r="D90" s="35" t="s">
        <v>541</v>
      </c>
      <c r="E90" s="35" t="s">
        <v>179</v>
      </c>
      <c r="F90" s="36">
        <v>200000</v>
      </c>
    </row>
    <row r="91" spans="1:6">
      <c r="A91" s="35" t="s">
        <v>131</v>
      </c>
      <c r="B91" s="35" t="s">
        <v>176</v>
      </c>
      <c r="C91" s="35" t="s">
        <v>43</v>
      </c>
      <c r="D91" s="35" t="s">
        <v>541</v>
      </c>
      <c r="E91" s="35" t="s">
        <v>177</v>
      </c>
      <c r="F91" s="36">
        <v>200000</v>
      </c>
    </row>
    <row r="92" spans="1:6">
      <c r="A92" s="35" t="s">
        <v>131</v>
      </c>
      <c r="B92" s="35" t="s">
        <v>180</v>
      </c>
      <c r="C92" s="35" t="s">
        <v>43</v>
      </c>
      <c r="D92" s="35" t="s">
        <v>541</v>
      </c>
      <c r="E92" s="35" t="s">
        <v>181</v>
      </c>
      <c r="F92" s="36">
        <v>189359.4</v>
      </c>
    </row>
    <row r="93" spans="1:6">
      <c r="A93" s="35" t="s">
        <v>131</v>
      </c>
      <c r="B93" s="35" t="s">
        <v>182</v>
      </c>
      <c r="C93" s="35" t="s">
        <v>43</v>
      </c>
      <c r="D93" s="35" t="s">
        <v>541</v>
      </c>
      <c r="E93" s="35" t="s">
        <v>183</v>
      </c>
      <c r="F93" s="36">
        <v>184288.48</v>
      </c>
    </row>
    <row r="94" spans="1:6">
      <c r="A94" s="35" t="s">
        <v>131</v>
      </c>
      <c r="B94" s="35" t="s">
        <v>184</v>
      </c>
      <c r="C94" s="35" t="s">
        <v>43</v>
      </c>
      <c r="D94" s="35" t="s">
        <v>541</v>
      </c>
      <c r="E94" s="35" t="s">
        <v>185</v>
      </c>
      <c r="F94" s="36">
        <v>159800</v>
      </c>
    </row>
    <row r="95" spans="1:6">
      <c r="A95" s="35" t="s">
        <v>131</v>
      </c>
      <c r="B95" s="35" t="s">
        <v>112</v>
      </c>
      <c r="C95" s="35" t="s">
        <v>113</v>
      </c>
      <c r="D95" s="35" t="s">
        <v>541</v>
      </c>
      <c r="E95" s="35" t="s">
        <v>186</v>
      </c>
      <c r="F95" s="36">
        <v>3526.69</v>
      </c>
    </row>
    <row r="96" spans="1:6">
      <c r="A96" s="35" t="s">
        <v>131</v>
      </c>
      <c r="B96" s="35" t="s">
        <v>112</v>
      </c>
      <c r="C96" s="35" t="s">
        <v>113</v>
      </c>
      <c r="D96" s="35" t="s">
        <v>541</v>
      </c>
      <c r="E96" s="35" t="s">
        <v>187</v>
      </c>
      <c r="F96" s="36">
        <v>3071.12</v>
      </c>
    </row>
    <row r="97" spans="1:6">
      <c r="A97" s="35" t="s">
        <v>131</v>
      </c>
      <c r="B97" s="35" t="s">
        <v>112</v>
      </c>
      <c r="C97" s="35" t="s">
        <v>113</v>
      </c>
      <c r="D97" s="35" t="s">
        <v>541</v>
      </c>
      <c r="E97" s="35" t="s">
        <v>188</v>
      </c>
      <c r="F97" s="36">
        <v>2185.66</v>
      </c>
    </row>
    <row r="98" spans="1:6">
      <c r="A98" s="35" t="s">
        <v>131</v>
      </c>
      <c r="B98" s="35" t="s">
        <v>112</v>
      </c>
      <c r="C98" s="35" t="s">
        <v>113</v>
      </c>
      <c r="D98" s="35" t="s">
        <v>541</v>
      </c>
      <c r="E98" s="35" t="s">
        <v>189</v>
      </c>
      <c r="F98" s="36">
        <v>1851.78</v>
      </c>
    </row>
    <row r="99" spans="1:6">
      <c r="A99" s="35" t="s">
        <v>131</v>
      </c>
      <c r="B99" s="35" t="s">
        <v>112</v>
      </c>
      <c r="C99" s="35" t="s">
        <v>113</v>
      </c>
      <c r="D99" s="35" t="s">
        <v>541</v>
      </c>
      <c r="E99" s="35" t="s">
        <v>190</v>
      </c>
      <c r="F99" s="36">
        <v>1384.4</v>
      </c>
    </row>
    <row r="100" spans="1:6">
      <c r="A100" s="35" t="s">
        <v>131</v>
      </c>
      <c r="B100" s="35" t="s">
        <v>112</v>
      </c>
      <c r="C100" s="35" t="s">
        <v>113</v>
      </c>
      <c r="D100" s="35" t="s">
        <v>541</v>
      </c>
      <c r="E100" s="35" t="s">
        <v>191</v>
      </c>
      <c r="F100" s="36">
        <v>1252.85</v>
      </c>
    </row>
    <row r="101" spans="1:6">
      <c r="A101" s="35" t="s">
        <v>131</v>
      </c>
      <c r="B101" s="35" t="s">
        <v>112</v>
      </c>
      <c r="C101" s="35" t="s">
        <v>113</v>
      </c>
      <c r="D101" s="35" t="s">
        <v>541</v>
      </c>
      <c r="E101" s="35" t="s">
        <v>192</v>
      </c>
      <c r="F101" s="36">
        <v>211.94</v>
      </c>
    </row>
    <row r="102" spans="1:6">
      <c r="A102" s="35" t="s">
        <v>131</v>
      </c>
      <c r="B102" s="35" t="s">
        <v>112</v>
      </c>
      <c r="C102" s="35" t="s">
        <v>193</v>
      </c>
      <c r="D102" s="35" t="s">
        <v>541</v>
      </c>
      <c r="E102" s="35" t="s">
        <v>194</v>
      </c>
      <c r="F102" s="36">
        <v>3300</v>
      </c>
    </row>
    <row r="103" spans="1:6">
      <c r="A103" s="35" t="s">
        <v>131</v>
      </c>
      <c r="B103" s="35" t="s">
        <v>112</v>
      </c>
      <c r="C103" s="35" t="s">
        <v>195</v>
      </c>
      <c r="D103" s="35" t="s">
        <v>541</v>
      </c>
      <c r="E103" s="35" t="s">
        <v>196</v>
      </c>
      <c r="F103" s="36">
        <v>2235.92</v>
      </c>
    </row>
    <row r="104" spans="1:6">
      <c r="A104" s="35" t="s">
        <v>197</v>
      </c>
      <c r="B104" s="35" t="s">
        <v>198</v>
      </c>
      <c r="C104" s="35" t="s">
        <v>43</v>
      </c>
      <c r="D104" s="35" t="s">
        <v>541</v>
      </c>
      <c r="E104" s="35" t="s">
        <v>199</v>
      </c>
      <c r="F104" s="36">
        <v>8472000</v>
      </c>
    </row>
    <row r="105" spans="1:6">
      <c r="A105" s="35" t="s">
        <v>197</v>
      </c>
      <c r="B105" s="35" t="s">
        <v>198</v>
      </c>
      <c r="C105" s="35" t="s">
        <v>43</v>
      </c>
      <c r="D105" s="35" t="s">
        <v>541</v>
      </c>
      <c r="E105" s="35" t="s">
        <v>200</v>
      </c>
      <c r="F105" s="36">
        <v>6000000</v>
      </c>
    </row>
    <row r="106" spans="1:6">
      <c r="A106" s="35" t="s">
        <v>197</v>
      </c>
      <c r="B106" s="35" t="s">
        <v>201</v>
      </c>
      <c r="C106" s="35" t="s">
        <v>43</v>
      </c>
      <c r="D106" s="35" t="s">
        <v>541</v>
      </c>
      <c r="E106" s="35" t="s">
        <v>202</v>
      </c>
      <c r="F106" s="36">
        <v>4670000</v>
      </c>
    </row>
    <row r="107" spans="1:6">
      <c r="A107" s="35" t="s">
        <v>197</v>
      </c>
      <c r="B107" s="35" t="s">
        <v>201</v>
      </c>
      <c r="C107" s="35" t="s">
        <v>43</v>
      </c>
      <c r="D107" s="35" t="s">
        <v>541</v>
      </c>
      <c r="E107" s="35" t="s">
        <v>203</v>
      </c>
      <c r="F107" s="36">
        <v>3736000</v>
      </c>
    </row>
    <row r="108" spans="1:6">
      <c r="A108" s="35" t="s">
        <v>197</v>
      </c>
      <c r="B108" s="35" t="s">
        <v>72</v>
      </c>
      <c r="C108" s="35" t="s">
        <v>43</v>
      </c>
      <c r="D108" s="35" t="s">
        <v>541</v>
      </c>
      <c r="E108" s="35" t="s">
        <v>204</v>
      </c>
      <c r="F108" s="36">
        <v>3972000</v>
      </c>
    </row>
    <row r="109" spans="1:6">
      <c r="A109" s="35" t="s">
        <v>197</v>
      </c>
      <c r="B109" s="35" t="s">
        <v>72</v>
      </c>
      <c r="C109" s="35" t="s">
        <v>43</v>
      </c>
      <c r="D109" s="35" t="s">
        <v>541</v>
      </c>
      <c r="E109" s="35" t="s">
        <v>205</v>
      </c>
      <c r="F109" s="36">
        <v>1986000</v>
      </c>
    </row>
    <row r="110" spans="1:6">
      <c r="A110" s="35" t="s">
        <v>197</v>
      </c>
      <c r="B110" s="35" t="s">
        <v>206</v>
      </c>
      <c r="C110" s="35" t="s">
        <v>43</v>
      </c>
      <c r="D110" s="35" t="s">
        <v>541</v>
      </c>
      <c r="E110" s="35" t="s">
        <v>207</v>
      </c>
      <c r="F110" s="36">
        <v>1344000</v>
      </c>
    </row>
    <row r="111" spans="1:6">
      <c r="A111" s="35" t="s">
        <v>197</v>
      </c>
      <c r="B111" s="35" t="s">
        <v>206</v>
      </c>
      <c r="C111" s="35" t="s">
        <v>43</v>
      </c>
      <c r="D111" s="35" t="s">
        <v>541</v>
      </c>
      <c r="E111" s="35" t="s">
        <v>208</v>
      </c>
      <c r="F111" s="36">
        <v>1344000</v>
      </c>
    </row>
    <row r="112" spans="1:6">
      <c r="A112" s="35" t="s">
        <v>197</v>
      </c>
      <c r="B112" s="35" t="s">
        <v>88</v>
      </c>
      <c r="C112" s="35" t="s">
        <v>43</v>
      </c>
      <c r="D112" s="35" t="s">
        <v>541</v>
      </c>
      <c r="E112" s="35" t="s">
        <v>209</v>
      </c>
      <c r="F112" s="36">
        <v>2586000</v>
      </c>
    </row>
    <row r="113" spans="1:6">
      <c r="A113" s="35" t="s">
        <v>197</v>
      </c>
      <c r="B113" s="35" t="s">
        <v>210</v>
      </c>
      <c r="C113" s="35" t="s">
        <v>43</v>
      </c>
      <c r="D113" s="35" t="s">
        <v>541</v>
      </c>
      <c r="E113" s="35">
        <v>37727534</v>
      </c>
      <c r="F113" s="36">
        <v>1704000</v>
      </c>
    </row>
    <row r="114" spans="1:6">
      <c r="A114" s="35" t="s">
        <v>197</v>
      </c>
      <c r="B114" s="35" t="s">
        <v>96</v>
      </c>
      <c r="C114" s="35" t="s">
        <v>43</v>
      </c>
      <c r="D114" s="35" t="s">
        <v>541</v>
      </c>
      <c r="E114" s="35" t="s">
        <v>211</v>
      </c>
      <c r="F114" s="36">
        <v>840813</v>
      </c>
    </row>
    <row r="115" spans="1:6">
      <c r="A115" s="35" t="s">
        <v>197</v>
      </c>
      <c r="B115" s="35" t="s">
        <v>212</v>
      </c>
      <c r="C115" s="35" t="s">
        <v>43</v>
      </c>
      <c r="D115" s="35" t="s">
        <v>541</v>
      </c>
      <c r="E115" s="35" t="s">
        <v>213</v>
      </c>
      <c r="F115" s="36">
        <v>353757</v>
      </c>
    </row>
    <row r="116" spans="1:6">
      <c r="A116" s="35" t="s">
        <v>197</v>
      </c>
      <c r="B116" s="35" t="s">
        <v>214</v>
      </c>
      <c r="C116" s="35" t="s">
        <v>43</v>
      </c>
      <c r="D116" s="35" t="s">
        <v>541</v>
      </c>
      <c r="E116" s="35" t="s">
        <v>215</v>
      </c>
      <c r="F116" s="36">
        <v>156000</v>
      </c>
    </row>
    <row r="117" spans="1:6">
      <c r="A117" s="35" t="s">
        <v>197</v>
      </c>
      <c r="B117" s="35" t="s">
        <v>216</v>
      </c>
      <c r="C117" s="35" t="s">
        <v>43</v>
      </c>
      <c r="D117" s="35" t="s">
        <v>541</v>
      </c>
      <c r="E117" s="35" t="s">
        <v>217</v>
      </c>
      <c r="F117" s="36">
        <v>141132</v>
      </c>
    </row>
    <row r="118" spans="1:6">
      <c r="A118" s="35" t="s">
        <v>197</v>
      </c>
      <c r="B118" s="35" t="s">
        <v>218</v>
      </c>
      <c r="C118" s="35" t="s">
        <v>43</v>
      </c>
      <c r="D118" s="35" t="s">
        <v>541</v>
      </c>
      <c r="E118" s="35" t="s">
        <v>219</v>
      </c>
      <c r="F118" s="36">
        <v>99500</v>
      </c>
    </row>
    <row r="119" spans="1:6">
      <c r="A119" s="35" t="s">
        <v>197</v>
      </c>
      <c r="B119" s="35" t="s">
        <v>220</v>
      </c>
      <c r="C119" s="35" t="s">
        <v>43</v>
      </c>
      <c r="D119" s="35" t="s">
        <v>541</v>
      </c>
      <c r="E119" s="35" t="s">
        <v>221</v>
      </c>
      <c r="F119" s="36">
        <v>75000</v>
      </c>
    </row>
    <row r="120" spans="1:6">
      <c r="A120" s="35" t="s">
        <v>197</v>
      </c>
      <c r="B120" s="35" t="s">
        <v>222</v>
      </c>
      <c r="C120" s="35" t="s">
        <v>43</v>
      </c>
      <c r="D120" s="35" t="s">
        <v>541</v>
      </c>
      <c r="E120" s="35" t="s">
        <v>223</v>
      </c>
      <c r="F120" s="36">
        <v>67000</v>
      </c>
    </row>
    <row r="121" spans="1:6">
      <c r="A121" s="35" t="s">
        <v>197</v>
      </c>
      <c r="B121" s="35" t="s">
        <v>224</v>
      </c>
      <c r="C121" s="35" t="s">
        <v>43</v>
      </c>
      <c r="D121" s="35" t="s">
        <v>541</v>
      </c>
      <c r="E121" s="35" t="s">
        <v>225</v>
      </c>
      <c r="F121" s="36">
        <v>30300</v>
      </c>
    </row>
    <row r="122" spans="1:6">
      <c r="A122" s="35" t="s">
        <v>197</v>
      </c>
      <c r="B122" s="35" t="s">
        <v>226</v>
      </c>
      <c r="C122" s="35" t="s">
        <v>43</v>
      </c>
      <c r="D122" s="35" t="s">
        <v>541</v>
      </c>
      <c r="E122" s="35" t="s">
        <v>227</v>
      </c>
      <c r="F122" s="36">
        <v>24000</v>
      </c>
    </row>
    <row r="123" spans="1:6">
      <c r="A123" s="35" t="s">
        <v>197</v>
      </c>
      <c r="B123" s="35" t="s">
        <v>129</v>
      </c>
      <c r="C123" s="35" t="s">
        <v>43</v>
      </c>
      <c r="D123" s="35" t="s">
        <v>541</v>
      </c>
      <c r="E123" s="35" t="s">
        <v>228</v>
      </c>
      <c r="F123" s="36">
        <v>15500</v>
      </c>
    </row>
    <row r="124" spans="1:6">
      <c r="A124" s="35" t="s">
        <v>197</v>
      </c>
      <c r="B124" s="35" t="s">
        <v>112</v>
      </c>
      <c r="C124" s="35" t="s">
        <v>113</v>
      </c>
      <c r="D124" s="35" t="s">
        <v>541</v>
      </c>
      <c r="E124" s="35" t="s">
        <v>229</v>
      </c>
      <c r="F124" s="36">
        <v>2480.14</v>
      </c>
    </row>
    <row r="125" spans="1:6">
      <c r="A125" s="35" t="s">
        <v>197</v>
      </c>
      <c r="B125" s="35" t="s">
        <v>112</v>
      </c>
      <c r="C125" s="35" t="s">
        <v>113</v>
      </c>
      <c r="D125" s="35" t="s">
        <v>541</v>
      </c>
      <c r="E125" s="35" t="s">
        <v>230</v>
      </c>
      <c r="F125" s="36">
        <v>1833.75</v>
      </c>
    </row>
    <row r="126" spans="1:6">
      <c r="A126" s="35" t="s">
        <v>197</v>
      </c>
      <c r="B126" s="35" t="s">
        <v>112</v>
      </c>
      <c r="C126" s="35" t="s">
        <v>113</v>
      </c>
      <c r="D126" s="35" t="s">
        <v>541</v>
      </c>
      <c r="E126" s="35" t="s">
        <v>231</v>
      </c>
      <c r="F126" s="36">
        <v>1597.99</v>
      </c>
    </row>
    <row r="127" spans="1:6">
      <c r="A127" s="35" t="s">
        <v>197</v>
      </c>
      <c r="B127" s="35" t="s">
        <v>112</v>
      </c>
      <c r="C127" s="35" t="s">
        <v>113</v>
      </c>
      <c r="D127" s="35" t="s">
        <v>541</v>
      </c>
      <c r="E127" s="35" t="s">
        <v>232</v>
      </c>
      <c r="F127" s="36">
        <v>62</v>
      </c>
    </row>
    <row r="128" spans="1:6">
      <c r="A128" s="35" t="s">
        <v>197</v>
      </c>
      <c r="B128" s="35" t="s">
        <v>148</v>
      </c>
      <c r="C128" s="35" t="s">
        <v>43</v>
      </c>
      <c r="D128" s="35" t="s">
        <v>541</v>
      </c>
      <c r="E128" s="35" t="s">
        <v>149</v>
      </c>
      <c r="F128" s="36">
        <v>-3240000</v>
      </c>
    </row>
    <row r="129" spans="1:6">
      <c r="A129" s="35" t="s">
        <v>197</v>
      </c>
      <c r="B129" s="35" t="s">
        <v>49</v>
      </c>
      <c r="C129" s="35" t="s">
        <v>43</v>
      </c>
      <c r="D129" s="35" t="s">
        <v>541</v>
      </c>
      <c r="E129" s="35" t="s">
        <v>143</v>
      </c>
      <c r="F129" s="36">
        <v>-14836000</v>
      </c>
    </row>
    <row r="130" spans="1:6">
      <c r="A130" s="35" t="s">
        <v>233</v>
      </c>
      <c r="B130" s="35" t="s">
        <v>234</v>
      </c>
      <c r="C130" s="35" t="s">
        <v>43</v>
      </c>
      <c r="D130" s="35" t="s">
        <v>541</v>
      </c>
      <c r="E130" s="35" t="s">
        <v>235</v>
      </c>
      <c r="F130" s="36">
        <v>5000000</v>
      </c>
    </row>
    <row r="131" spans="1:6">
      <c r="A131" s="35" t="s">
        <v>233</v>
      </c>
      <c r="B131" s="35" t="s">
        <v>234</v>
      </c>
      <c r="C131" s="35" t="s">
        <v>43</v>
      </c>
      <c r="D131" s="35" t="s">
        <v>541</v>
      </c>
      <c r="E131" s="35" t="s">
        <v>236</v>
      </c>
      <c r="F131" s="36">
        <v>4200000</v>
      </c>
    </row>
    <row r="132" spans="1:6">
      <c r="A132" s="35" t="s">
        <v>233</v>
      </c>
      <c r="B132" s="35" t="s">
        <v>237</v>
      </c>
      <c r="C132" s="35" t="s">
        <v>43</v>
      </c>
      <c r="D132" s="35" t="s">
        <v>541</v>
      </c>
      <c r="E132" s="35" t="s">
        <v>238</v>
      </c>
      <c r="F132" s="36">
        <v>2760000</v>
      </c>
    </row>
    <row r="133" spans="1:6">
      <c r="A133" s="35" t="s">
        <v>233</v>
      </c>
      <c r="B133" s="35" t="s">
        <v>239</v>
      </c>
      <c r="C133" s="35" t="s">
        <v>43</v>
      </c>
      <c r="D133" s="35" t="s">
        <v>541</v>
      </c>
      <c r="E133" s="35" t="s">
        <v>240</v>
      </c>
      <c r="F133" s="36">
        <v>1520000</v>
      </c>
    </row>
    <row r="134" spans="1:6">
      <c r="A134" s="35" t="s">
        <v>233</v>
      </c>
      <c r="B134" s="35" t="s">
        <v>241</v>
      </c>
      <c r="C134" s="35" t="s">
        <v>43</v>
      </c>
      <c r="D134" s="35" t="s">
        <v>541</v>
      </c>
      <c r="E134" s="35" t="s">
        <v>242</v>
      </c>
      <c r="F134" s="36">
        <v>1450000</v>
      </c>
    </row>
    <row r="135" spans="1:6">
      <c r="A135" s="35" t="s">
        <v>233</v>
      </c>
      <c r="B135" s="35" t="s">
        <v>243</v>
      </c>
      <c r="C135" s="35" t="s">
        <v>43</v>
      </c>
      <c r="D135" s="35" t="s">
        <v>541</v>
      </c>
      <c r="E135" s="35" t="s">
        <v>244</v>
      </c>
      <c r="F135" s="36">
        <v>1073000</v>
      </c>
    </row>
    <row r="136" spans="1:6">
      <c r="A136" s="35" t="s">
        <v>233</v>
      </c>
      <c r="B136" s="35" t="s">
        <v>245</v>
      </c>
      <c r="C136" s="35" t="s">
        <v>43</v>
      </c>
      <c r="D136" s="35" t="s">
        <v>541</v>
      </c>
      <c r="E136" s="35" t="s">
        <v>246</v>
      </c>
      <c r="F136" s="36">
        <v>319998</v>
      </c>
    </row>
    <row r="137" spans="1:6">
      <c r="A137" s="35" t="s">
        <v>233</v>
      </c>
      <c r="B137" s="35" t="s">
        <v>112</v>
      </c>
      <c r="C137" s="35" t="s">
        <v>113</v>
      </c>
      <c r="D137" s="35" t="s">
        <v>541</v>
      </c>
      <c r="E137" s="35" t="s">
        <v>247</v>
      </c>
      <c r="F137" s="36">
        <v>3220.31</v>
      </c>
    </row>
    <row r="138" spans="1:6">
      <c r="A138" s="35" t="s">
        <v>248</v>
      </c>
      <c r="B138" s="35" t="s">
        <v>150</v>
      </c>
      <c r="C138" s="35" t="s">
        <v>43</v>
      </c>
      <c r="D138" s="35" t="s">
        <v>541</v>
      </c>
      <c r="E138" s="35" t="s">
        <v>249</v>
      </c>
      <c r="F138" s="36">
        <v>5172135</v>
      </c>
    </row>
    <row r="139" spans="1:6">
      <c r="A139" s="35" t="s">
        <v>248</v>
      </c>
      <c r="B139" s="35" t="s">
        <v>250</v>
      </c>
      <c r="C139" s="35" t="s">
        <v>43</v>
      </c>
      <c r="D139" s="35" t="s">
        <v>541</v>
      </c>
      <c r="E139" s="35" t="s">
        <v>251</v>
      </c>
      <c r="F139" s="36">
        <v>690000</v>
      </c>
    </row>
    <row r="140" spans="1:6">
      <c r="A140" s="35" t="s">
        <v>248</v>
      </c>
      <c r="B140" s="35" t="s">
        <v>252</v>
      </c>
      <c r="C140" s="35" t="s">
        <v>43</v>
      </c>
      <c r="D140" s="35" t="s">
        <v>541</v>
      </c>
      <c r="E140" s="35" t="s">
        <v>253</v>
      </c>
      <c r="F140" s="36">
        <v>667380</v>
      </c>
    </row>
    <row r="141" spans="1:6">
      <c r="A141" s="35" t="s">
        <v>248</v>
      </c>
      <c r="B141" s="35" t="s">
        <v>254</v>
      </c>
      <c r="C141" s="35" t="s">
        <v>43</v>
      </c>
      <c r="D141" s="35" t="s">
        <v>541</v>
      </c>
      <c r="E141" s="35" t="s">
        <v>255</v>
      </c>
      <c r="F141" s="36">
        <v>450000</v>
      </c>
    </row>
    <row r="142" spans="1:6">
      <c r="A142" s="35" t="s">
        <v>248</v>
      </c>
      <c r="B142" s="35" t="s">
        <v>256</v>
      </c>
      <c r="C142" s="35" t="s">
        <v>43</v>
      </c>
      <c r="D142" s="35" t="s">
        <v>541</v>
      </c>
      <c r="E142" s="35" t="s">
        <v>257</v>
      </c>
      <c r="F142" s="36">
        <v>138609</v>
      </c>
    </row>
    <row r="143" spans="1:6">
      <c r="A143" s="35" t="s">
        <v>248</v>
      </c>
      <c r="B143" s="35" t="s">
        <v>256</v>
      </c>
      <c r="C143" s="35" t="s">
        <v>43</v>
      </c>
      <c r="D143" s="35" t="s">
        <v>541</v>
      </c>
      <c r="E143" s="35" t="s">
        <v>258</v>
      </c>
      <c r="F143" s="36">
        <v>80487</v>
      </c>
    </row>
    <row r="144" spans="1:6">
      <c r="A144" s="35" t="s">
        <v>248</v>
      </c>
      <c r="B144" s="35" t="s">
        <v>182</v>
      </c>
      <c r="C144" s="35" t="s">
        <v>43</v>
      </c>
      <c r="D144" s="35" t="s">
        <v>541</v>
      </c>
      <c r="E144" s="35" t="s">
        <v>183</v>
      </c>
      <c r="F144" s="36">
        <v>8131.1</v>
      </c>
    </row>
    <row r="145" spans="1:6">
      <c r="A145" s="35" t="s">
        <v>248</v>
      </c>
      <c r="B145" s="35" t="s">
        <v>112</v>
      </c>
      <c r="C145" s="35" t="s">
        <v>195</v>
      </c>
      <c r="D145" s="35" t="s">
        <v>541</v>
      </c>
      <c r="E145" s="35" t="s">
        <v>259</v>
      </c>
      <c r="F145" s="36">
        <v>5626.34</v>
      </c>
    </row>
    <row r="146" spans="1:6">
      <c r="A146" s="35" t="s">
        <v>248</v>
      </c>
      <c r="B146" s="35" t="s">
        <v>112</v>
      </c>
      <c r="C146" s="35" t="s">
        <v>195</v>
      </c>
      <c r="D146" s="35" t="s">
        <v>541</v>
      </c>
      <c r="E146" s="35" t="s">
        <v>260</v>
      </c>
      <c r="F146" s="36">
        <v>1370.05</v>
      </c>
    </row>
    <row r="147" spans="1:6">
      <c r="A147" s="35" t="s">
        <v>261</v>
      </c>
      <c r="B147" s="35" t="s">
        <v>256</v>
      </c>
      <c r="C147" s="35" t="s">
        <v>43</v>
      </c>
      <c r="D147" s="35" t="s">
        <v>541</v>
      </c>
      <c r="E147" s="35" t="s">
        <v>262</v>
      </c>
      <c r="F147" s="36">
        <v>149814</v>
      </c>
    </row>
    <row r="148" spans="1:6">
      <c r="A148" s="35" t="s">
        <v>261</v>
      </c>
      <c r="B148" s="35" t="s">
        <v>256</v>
      </c>
      <c r="C148" s="35" t="s">
        <v>43</v>
      </c>
      <c r="D148" s="35" t="s">
        <v>541</v>
      </c>
      <c r="E148" s="35" t="s">
        <v>263</v>
      </c>
      <c r="F148" s="36">
        <v>149175</v>
      </c>
    </row>
    <row r="149" spans="1:6">
      <c r="A149" s="35" t="s">
        <v>261</v>
      </c>
      <c r="B149" s="35" t="s">
        <v>256</v>
      </c>
      <c r="C149" s="35" t="s">
        <v>43</v>
      </c>
      <c r="D149" s="35" t="s">
        <v>541</v>
      </c>
      <c r="E149" s="35" t="s">
        <v>264</v>
      </c>
      <c r="F149" s="36">
        <v>131184</v>
      </c>
    </row>
    <row r="150" spans="1:6">
      <c r="A150" s="35" t="s">
        <v>261</v>
      </c>
      <c r="B150" s="35" t="s">
        <v>256</v>
      </c>
      <c r="C150" s="35" t="s">
        <v>43</v>
      </c>
      <c r="D150" s="35" t="s">
        <v>541</v>
      </c>
      <c r="E150" s="35" t="s">
        <v>257</v>
      </c>
      <c r="F150" s="36">
        <v>125883</v>
      </c>
    </row>
    <row r="151" spans="1:6">
      <c r="A151" s="35" t="s">
        <v>261</v>
      </c>
      <c r="B151" s="35" t="s">
        <v>265</v>
      </c>
      <c r="C151" s="35" t="s">
        <v>43</v>
      </c>
      <c r="D151" s="35" t="s">
        <v>541</v>
      </c>
      <c r="E151" s="35" t="s">
        <v>266</v>
      </c>
      <c r="F151" s="36">
        <v>521100</v>
      </c>
    </row>
    <row r="152" spans="1:6">
      <c r="A152" s="35" t="s">
        <v>261</v>
      </c>
      <c r="B152" s="35" t="s">
        <v>112</v>
      </c>
      <c r="C152" s="35" t="s">
        <v>195</v>
      </c>
      <c r="D152" s="35" t="s">
        <v>541</v>
      </c>
      <c r="E152" s="35" t="s">
        <v>267</v>
      </c>
      <c r="F152" s="36">
        <v>4961.41</v>
      </c>
    </row>
    <row r="153" spans="1:6">
      <c r="A153" s="35" t="s">
        <v>542</v>
      </c>
      <c r="F153" s="36">
        <v>288312899.25</v>
      </c>
    </row>
  </sheetData>
  <pageMargins left="0.7" right="0.7" top="0.75" bottom="0.75" header="0.3" footer="0.3"/>
  <headerFooter/>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79"/>
  <sheetViews>
    <sheetView topLeftCell="A370" workbookViewId="0">
      <selection activeCell="E374" sqref="E374"/>
    </sheetView>
  </sheetViews>
  <sheetFormatPr defaultColWidth="9" defaultRowHeight="13.5"/>
  <cols>
    <col min="1" max="1" width="6.375" customWidth="true"/>
    <col min="2" max="2" width="6.75833333333333" customWidth="true"/>
    <col min="3" max="5" width="13.125" customWidth="true"/>
    <col min="6" max="6" width="8.25833333333333" customWidth="true"/>
    <col min="7" max="7" width="13.125" customWidth="true"/>
    <col min="8" max="8" width="9.5" customWidth="true"/>
    <col min="9" max="9" width="15.125" customWidth="true"/>
    <col min="10" max="10" width="13.125" customWidth="true"/>
    <col min="11" max="11" width="9.25833333333333" customWidth="true"/>
    <col min="12" max="12" width="23.375" customWidth="true"/>
    <col min="13" max="13" width="17.625" customWidth="true"/>
    <col min="14" max="14" width="11.7583333333333" customWidth="true"/>
  </cols>
  <sheetData>
    <row r="1" spans="1:13">
      <c r="A1" s="1" t="s">
        <v>543</v>
      </c>
      <c r="B1" s="1" t="s">
        <v>543</v>
      </c>
      <c r="C1" s="1" t="s">
        <v>8</v>
      </c>
      <c r="D1" s="1" t="s">
        <v>544</v>
      </c>
      <c r="E1" s="1" t="s">
        <v>537</v>
      </c>
      <c r="F1" s="1" t="s">
        <v>541</v>
      </c>
      <c r="G1" s="1" t="s">
        <v>545</v>
      </c>
      <c r="H1" s="1" t="s">
        <v>546</v>
      </c>
      <c r="I1" s="5" t="s">
        <v>547</v>
      </c>
      <c r="J1" s="1" t="s">
        <v>548</v>
      </c>
      <c r="K1" s="1" t="s">
        <v>549</v>
      </c>
      <c r="L1" s="6" t="s">
        <v>539</v>
      </c>
      <c r="M1" s="12" t="s">
        <v>538</v>
      </c>
    </row>
    <row r="2" spans="1:13">
      <c r="A2" s="1" t="s">
        <v>550</v>
      </c>
      <c r="B2" s="1" t="s">
        <v>551</v>
      </c>
      <c r="C2" s="1" t="s">
        <v>8</v>
      </c>
      <c r="D2" s="1" t="s">
        <v>544</v>
      </c>
      <c r="E2" s="1" t="s">
        <v>537</v>
      </c>
      <c r="F2" s="1" t="s">
        <v>541</v>
      </c>
      <c r="G2" s="1" t="s">
        <v>545</v>
      </c>
      <c r="H2" s="1" t="s">
        <v>546</v>
      </c>
      <c r="I2" s="5" t="s">
        <v>547</v>
      </c>
      <c r="J2" s="1" t="s">
        <v>548</v>
      </c>
      <c r="K2" s="1" t="s">
        <v>549</v>
      </c>
      <c r="L2" s="6"/>
      <c r="M2" s="12"/>
    </row>
    <row r="3" ht="84" spans="1:13">
      <c r="A3" s="2" t="s">
        <v>552</v>
      </c>
      <c r="B3" s="2" t="s">
        <v>553</v>
      </c>
      <c r="C3" s="3" t="s">
        <v>43</v>
      </c>
      <c r="D3" s="3" t="s">
        <v>131</v>
      </c>
      <c r="E3" s="3" t="s">
        <v>160</v>
      </c>
      <c r="F3" s="2" t="s">
        <v>554</v>
      </c>
      <c r="G3" s="2" t="s">
        <v>555</v>
      </c>
      <c r="H3" s="2" t="s">
        <v>556</v>
      </c>
      <c r="I3" s="7">
        <v>650000</v>
      </c>
      <c r="J3" s="8"/>
      <c r="K3" s="9" t="s">
        <v>557</v>
      </c>
      <c r="L3" s="10" t="s">
        <v>161</v>
      </c>
      <c r="M3" s="13" t="s">
        <v>541</v>
      </c>
    </row>
    <row r="4" ht="72" spans="1:13">
      <c r="A4" s="2" t="s">
        <v>552</v>
      </c>
      <c r="B4" s="2" t="s">
        <v>553</v>
      </c>
      <c r="C4" s="3" t="s">
        <v>43</v>
      </c>
      <c r="D4" s="3" t="s">
        <v>197</v>
      </c>
      <c r="E4" s="2" t="s">
        <v>222</v>
      </c>
      <c r="F4" s="2" t="s">
        <v>558</v>
      </c>
      <c r="G4" s="2" t="s">
        <v>559</v>
      </c>
      <c r="H4" s="2" t="s">
        <v>560</v>
      </c>
      <c r="I4" s="7">
        <v>67000</v>
      </c>
      <c r="J4" s="8"/>
      <c r="K4" s="9" t="s">
        <v>557</v>
      </c>
      <c r="L4" s="10" t="s">
        <v>223</v>
      </c>
      <c r="M4" s="13" t="s">
        <v>541</v>
      </c>
    </row>
    <row r="5" ht="72" spans="1:13">
      <c r="A5" s="2" t="s">
        <v>552</v>
      </c>
      <c r="B5" s="2" t="s">
        <v>553</v>
      </c>
      <c r="C5" s="3" t="s">
        <v>43</v>
      </c>
      <c r="D5" s="3" t="s">
        <v>197</v>
      </c>
      <c r="E5" s="2" t="s">
        <v>214</v>
      </c>
      <c r="F5" s="2" t="s">
        <v>561</v>
      </c>
      <c r="G5" s="2" t="s">
        <v>562</v>
      </c>
      <c r="H5" s="2" t="s">
        <v>560</v>
      </c>
      <c r="I5" s="7">
        <v>156000</v>
      </c>
      <c r="J5" s="8"/>
      <c r="K5" s="9" t="s">
        <v>557</v>
      </c>
      <c r="L5" s="10" t="s">
        <v>215</v>
      </c>
      <c r="M5" s="13" t="s">
        <v>541</v>
      </c>
    </row>
    <row r="6" ht="132" spans="1:13">
      <c r="A6" s="2" t="s">
        <v>552</v>
      </c>
      <c r="B6" s="2" t="s">
        <v>563</v>
      </c>
      <c r="C6" s="3" t="s">
        <v>43</v>
      </c>
      <c r="D6" s="3" t="s">
        <v>41</v>
      </c>
      <c r="E6" s="3" t="s">
        <v>282</v>
      </c>
      <c r="F6" s="2" t="s">
        <v>564</v>
      </c>
      <c r="G6" s="2" t="s">
        <v>565</v>
      </c>
      <c r="H6" s="2" t="s">
        <v>566</v>
      </c>
      <c r="I6" s="7">
        <v>1863619.2</v>
      </c>
      <c r="J6" s="8"/>
      <c r="K6" s="9" t="s">
        <v>557</v>
      </c>
      <c r="L6" s="10" t="s">
        <v>283</v>
      </c>
      <c r="M6" s="13" t="s">
        <v>270</v>
      </c>
    </row>
    <row r="7" ht="132" spans="1:13">
      <c r="A7" s="2" t="s">
        <v>552</v>
      </c>
      <c r="B7" s="2" t="s">
        <v>563</v>
      </c>
      <c r="C7" s="3" t="s">
        <v>43</v>
      </c>
      <c r="D7" s="3" t="s">
        <v>41</v>
      </c>
      <c r="E7" s="3" t="s">
        <v>326</v>
      </c>
      <c r="F7" s="2" t="s">
        <v>567</v>
      </c>
      <c r="G7" s="2" t="s">
        <v>568</v>
      </c>
      <c r="H7" s="2" t="s">
        <v>566</v>
      </c>
      <c r="I7" s="7">
        <v>363625.11</v>
      </c>
      <c r="J7" s="8"/>
      <c r="K7" s="9" t="s">
        <v>557</v>
      </c>
      <c r="L7" s="10" t="s">
        <v>327</v>
      </c>
      <c r="M7" s="13" t="s">
        <v>270</v>
      </c>
    </row>
    <row r="8" ht="132" spans="1:13">
      <c r="A8" s="2" t="s">
        <v>552</v>
      </c>
      <c r="B8" s="2" t="s">
        <v>563</v>
      </c>
      <c r="C8" s="3" t="s">
        <v>43</v>
      </c>
      <c r="D8" s="3" t="s">
        <v>197</v>
      </c>
      <c r="E8" s="3" t="s">
        <v>326</v>
      </c>
      <c r="F8" s="2" t="s">
        <v>569</v>
      </c>
      <c r="G8" s="2" t="s">
        <v>570</v>
      </c>
      <c r="H8" s="2" t="s">
        <v>571</v>
      </c>
      <c r="I8" s="7">
        <v>1175375.33</v>
      </c>
      <c r="J8" s="8"/>
      <c r="K8" s="9" t="s">
        <v>557</v>
      </c>
      <c r="L8" s="10" t="s">
        <v>437</v>
      </c>
      <c r="M8" s="13" t="s">
        <v>270</v>
      </c>
    </row>
    <row r="9" ht="132" spans="1:13">
      <c r="A9" s="2" t="s">
        <v>552</v>
      </c>
      <c r="B9" s="2" t="s">
        <v>563</v>
      </c>
      <c r="C9" s="3" t="s">
        <v>43</v>
      </c>
      <c r="D9" s="3" t="s">
        <v>41</v>
      </c>
      <c r="E9" s="3" t="s">
        <v>294</v>
      </c>
      <c r="F9" s="2" t="s">
        <v>572</v>
      </c>
      <c r="G9" s="2" t="s">
        <v>573</v>
      </c>
      <c r="H9" s="2" t="s">
        <v>571</v>
      </c>
      <c r="I9" s="7">
        <v>1519316.42</v>
      </c>
      <c r="J9" s="8"/>
      <c r="K9" s="9" t="s">
        <v>557</v>
      </c>
      <c r="L9" s="10" t="s">
        <v>295</v>
      </c>
      <c r="M9" s="13" t="s">
        <v>270</v>
      </c>
    </row>
    <row r="10" ht="72" spans="1:13">
      <c r="A10" s="2" t="s">
        <v>552</v>
      </c>
      <c r="B10" s="2" t="s">
        <v>563</v>
      </c>
      <c r="C10" s="3" t="s">
        <v>43</v>
      </c>
      <c r="D10" s="3" t="s">
        <v>41</v>
      </c>
      <c r="E10" s="2" t="s">
        <v>86</v>
      </c>
      <c r="F10" s="2" t="s">
        <v>574</v>
      </c>
      <c r="G10" s="2" t="s">
        <v>575</v>
      </c>
      <c r="H10" s="2" t="s">
        <v>560</v>
      </c>
      <c r="I10" s="7">
        <v>1133200</v>
      </c>
      <c r="J10" s="8"/>
      <c r="K10" s="9" t="s">
        <v>557</v>
      </c>
      <c r="L10" s="10" t="s">
        <v>87</v>
      </c>
      <c r="M10" s="13" t="s">
        <v>541</v>
      </c>
    </row>
    <row r="11" ht="60" spans="1:13">
      <c r="A11" s="2" t="s">
        <v>552</v>
      </c>
      <c r="B11" s="2" t="s">
        <v>563</v>
      </c>
      <c r="C11" s="3" t="s">
        <v>43</v>
      </c>
      <c r="D11" s="3" t="s">
        <v>41</v>
      </c>
      <c r="E11" s="2" t="s">
        <v>69</v>
      </c>
      <c r="F11" s="2" t="s">
        <v>576</v>
      </c>
      <c r="G11" s="2" t="s">
        <v>577</v>
      </c>
      <c r="H11" s="2" t="s">
        <v>560</v>
      </c>
      <c r="I11" s="7">
        <v>2413960</v>
      </c>
      <c r="J11" s="8"/>
      <c r="K11" s="9" t="s">
        <v>557</v>
      </c>
      <c r="L11" s="10" t="s">
        <v>71</v>
      </c>
      <c r="M11" s="13" t="s">
        <v>541</v>
      </c>
    </row>
    <row r="12" ht="60" spans="1:13">
      <c r="A12" s="2" t="s">
        <v>552</v>
      </c>
      <c r="B12" s="2" t="s">
        <v>563</v>
      </c>
      <c r="C12" s="3" t="s">
        <v>43</v>
      </c>
      <c r="D12" s="3" t="s">
        <v>233</v>
      </c>
      <c r="E12" s="2" t="s">
        <v>241</v>
      </c>
      <c r="F12" s="2" t="s">
        <v>578</v>
      </c>
      <c r="G12" s="2" t="s">
        <v>579</v>
      </c>
      <c r="H12" s="2" t="s">
        <v>560</v>
      </c>
      <c r="I12" s="7">
        <v>1450000</v>
      </c>
      <c r="J12" s="8"/>
      <c r="K12" s="9" t="s">
        <v>557</v>
      </c>
      <c r="L12" s="10" t="s">
        <v>242</v>
      </c>
      <c r="M12" s="13" t="s">
        <v>541</v>
      </c>
    </row>
    <row r="13" ht="60" spans="1:13">
      <c r="A13" s="2" t="s">
        <v>552</v>
      </c>
      <c r="B13" s="2" t="s">
        <v>563</v>
      </c>
      <c r="C13" s="3" t="s">
        <v>43</v>
      </c>
      <c r="D13" s="3" t="s">
        <v>233</v>
      </c>
      <c r="E13" s="2" t="s">
        <v>237</v>
      </c>
      <c r="F13" s="2" t="s">
        <v>580</v>
      </c>
      <c r="G13" s="2" t="s">
        <v>581</v>
      </c>
      <c r="H13" s="2" t="s">
        <v>560</v>
      </c>
      <c r="I13" s="7">
        <v>2760000</v>
      </c>
      <c r="J13" s="8"/>
      <c r="K13" s="9" t="s">
        <v>557</v>
      </c>
      <c r="L13" s="10" t="s">
        <v>238</v>
      </c>
      <c r="M13" s="13" t="s">
        <v>541</v>
      </c>
    </row>
    <row r="14" ht="72" spans="1:13">
      <c r="A14" s="2" t="s">
        <v>552</v>
      </c>
      <c r="B14" s="2" t="s">
        <v>563</v>
      </c>
      <c r="C14" s="3" t="s">
        <v>43</v>
      </c>
      <c r="D14" s="2" t="s">
        <v>41</v>
      </c>
      <c r="E14" s="2" t="s">
        <v>75</v>
      </c>
      <c r="F14" s="2" t="s">
        <v>582</v>
      </c>
      <c r="G14" s="2" t="s">
        <v>583</v>
      </c>
      <c r="H14" s="2" t="s">
        <v>560</v>
      </c>
      <c r="I14" s="7">
        <v>748600</v>
      </c>
      <c r="J14" s="8"/>
      <c r="K14" s="9" t="s">
        <v>557</v>
      </c>
      <c r="L14" s="10" t="s">
        <v>77</v>
      </c>
      <c r="M14" s="13" t="s">
        <v>541</v>
      </c>
    </row>
    <row r="15" ht="60" spans="1:13">
      <c r="A15" s="2" t="s">
        <v>552</v>
      </c>
      <c r="B15" s="2" t="s">
        <v>563</v>
      </c>
      <c r="C15" s="3" t="s">
        <v>43</v>
      </c>
      <c r="D15" s="2" t="s">
        <v>233</v>
      </c>
      <c r="E15" s="2" t="s">
        <v>243</v>
      </c>
      <c r="F15" s="2" t="s">
        <v>584</v>
      </c>
      <c r="G15" s="2" t="s">
        <v>585</v>
      </c>
      <c r="H15" s="2" t="s">
        <v>560</v>
      </c>
      <c r="I15" s="7">
        <v>1073000</v>
      </c>
      <c r="J15" s="8"/>
      <c r="K15" s="9" t="s">
        <v>557</v>
      </c>
      <c r="L15" s="10" t="s">
        <v>244</v>
      </c>
      <c r="M15" s="13" t="s">
        <v>541</v>
      </c>
    </row>
    <row r="16" ht="60" spans="1:13">
      <c r="A16" s="2" t="s">
        <v>552</v>
      </c>
      <c r="B16" s="2" t="s">
        <v>563</v>
      </c>
      <c r="C16" s="3" t="s">
        <v>43</v>
      </c>
      <c r="D16" s="2" t="s">
        <v>197</v>
      </c>
      <c r="E16" s="2" t="s">
        <v>206</v>
      </c>
      <c r="F16" s="2" t="s">
        <v>586</v>
      </c>
      <c r="G16" s="2" t="s">
        <v>587</v>
      </c>
      <c r="H16" s="2" t="s">
        <v>560</v>
      </c>
      <c r="I16" s="7">
        <v>1344000</v>
      </c>
      <c r="J16" s="8"/>
      <c r="K16" s="9" t="s">
        <v>557</v>
      </c>
      <c r="L16" s="10" t="s">
        <v>208</v>
      </c>
      <c r="M16" s="13" t="s">
        <v>541</v>
      </c>
    </row>
    <row r="17" ht="84" spans="1:13">
      <c r="A17" s="2" t="s">
        <v>552</v>
      </c>
      <c r="B17" s="2" t="s">
        <v>563</v>
      </c>
      <c r="C17" s="3" t="s">
        <v>43</v>
      </c>
      <c r="D17" s="3" t="s">
        <v>131</v>
      </c>
      <c r="E17" s="3" t="s">
        <v>176</v>
      </c>
      <c r="F17" s="2" t="s">
        <v>588</v>
      </c>
      <c r="G17" s="2" t="s">
        <v>589</v>
      </c>
      <c r="H17" s="2" t="s">
        <v>556</v>
      </c>
      <c r="I17" s="7">
        <v>200000</v>
      </c>
      <c r="J17" s="8"/>
      <c r="K17" s="9" t="s">
        <v>557</v>
      </c>
      <c r="L17" s="10" t="s">
        <v>177</v>
      </c>
      <c r="M17" s="13" t="s">
        <v>541</v>
      </c>
    </row>
    <row r="18" ht="84" spans="1:13">
      <c r="A18" s="2" t="s">
        <v>552</v>
      </c>
      <c r="B18" s="2" t="s">
        <v>563</v>
      </c>
      <c r="C18" s="3" t="s">
        <v>43</v>
      </c>
      <c r="D18" s="3" t="s">
        <v>131</v>
      </c>
      <c r="E18" s="3" t="s">
        <v>174</v>
      </c>
      <c r="F18" s="2" t="s">
        <v>590</v>
      </c>
      <c r="G18" s="2" t="s">
        <v>591</v>
      </c>
      <c r="H18" s="2" t="s">
        <v>556</v>
      </c>
      <c r="I18" s="7">
        <v>206000</v>
      </c>
      <c r="J18" s="8"/>
      <c r="K18" s="9" t="s">
        <v>557</v>
      </c>
      <c r="L18" s="10" t="s">
        <v>175</v>
      </c>
      <c r="M18" s="13" t="s">
        <v>541</v>
      </c>
    </row>
    <row r="19" ht="60" spans="1:13">
      <c r="A19" s="2" t="s">
        <v>552</v>
      </c>
      <c r="B19" s="2" t="s">
        <v>563</v>
      </c>
      <c r="C19" s="3" t="s">
        <v>43</v>
      </c>
      <c r="D19" s="2" t="s">
        <v>41</v>
      </c>
      <c r="E19" s="2" t="s">
        <v>51</v>
      </c>
      <c r="F19" s="2" t="s">
        <v>592</v>
      </c>
      <c r="G19" s="2" t="s">
        <v>593</v>
      </c>
      <c r="H19" s="2" t="s">
        <v>560</v>
      </c>
      <c r="I19" s="7">
        <v>13200000</v>
      </c>
      <c r="J19" s="8"/>
      <c r="K19" s="9" t="s">
        <v>557</v>
      </c>
      <c r="L19" s="10" t="s">
        <v>52</v>
      </c>
      <c r="M19" s="13" t="s">
        <v>541</v>
      </c>
    </row>
    <row r="20" ht="60" spans="1:13">
      <c r="A20" s="2" t="s">
        <v>552</v>
      </c>
      <c r="B20" s="2" t="s">
        <v>563</v>
      </c>
      <c r="C20" s="3" t="s">
        <v>43</v>
      </c>
      <c r="D20" s="2" t="s">
        <v>248</v>
      </c>
      <c r="E20" s="3" t="s">
        <v>256</v>
      </c>
      <c r="F20" s="2" t="s">
        <v>594</v>
      </c>
      <c r="G20" s="2" t="s">
        <v>595</v>
      </c>
      <c r="H20" s="2" t="s">
        <v>560</v>
      </c>
      <c r="I20" s="7">
        <v>138609</v>
      </c>
      <c r="J20" s="8"/>
      <c r="K20" s="9" t="s">
        <v>557</v>
      </c>
      <c r="L20" s="10" t="s">
        <v>257</v>
      </c>
      <c r="M20" s="13" t="s">
        <v>541</v>
      </c>
    </row>
    <row r="21" ht="60" spans="1:13">
      <c r="A21" s="2" t="s">
        <v>552</v>
      </c>
      <c r="B21" s="2" t="s">
        <v>563</v>
      </c>
      <c r="C21" s="3" t="s">
        <v>43</v>
      </c>
      <c r="D21" s="2" t="s">
        <v>261</v>
      </c>
      <c r="E21" s="3" t="s">
        <v>256</v>
      </c>
      <c r="F21" s="2" t="s">
        <v>594</v>
      </c>
      <c r="G21" s="2" t="s">
        <v>596</v>
      </c>
      <c r="H21" s="2" t="s">
        <v>560</v>
      </c>
      <c r="I21" s="7">
        <v>125883</v>
      </c>
      <c r="J21" s="8"/>
      <c r="K21" s="9" t="s">
        <v>557</v>
      </c>
      <c r="L21" s="10" t="s">
        <v>257</v>
      </c>
      <c r="M21" s="13" t="s">
        <v>541</v>
      </c>
    </row>
    <row r="22" ht="72" spans="1:13">
      <c r="A22" s="2" t="s">
        <v>552</v>
      </c>
      <c r="B22" s="4">
        <v>19</v>
      </c>
      <c r="C22" s="3" t="s">
        <v>43</v>
      </c>
      <c r="D22" s="3" t="s">
        <v>131</v>
      </c>
      <c r="E22" s="2" t="s">
        <v>54</v>
      </c>
      <c r="F22" s="2" t="s">
        <v>597</v>
      </c>
      <c r="G22" s="2" t="s">
        <v>598</v>
      </c>
      <c r="H22" s="2" t="s">
        <v>560</v>
      </c>
      <c r="I22" s="7">
        <v>3240000</v>
      </c>
      <c r="J22" s="8"/>
      <c r="K22" s="9" t="s">
        <v>557</v>
      </c>
      <c r="L22" s="10" t="s">
        <v>147</v>
      </c>
      <c r="M22" s="13" t="s">
        <v>541</v>
      </c>
    </row>
    <row r="23" ht="84" spans="1:13">
      <c r="A23" s="2" t="s">
        <v>552</v>
      </c>
      <c r="B23" s="4">
        <v>20</v>
      </c>
      <c r="C23" s="3" t="s">
        <v>43</v>
      </c>
      <c r="D23" s="2" t="s">
        <v>248</v>
      </c>
      <c r="E23" s="3" t="s">
        <v>182</v>
      </c>
      <c r="F23" s="2" t="s">
        <v>599</v>
      </c>
      <c r="G23" s="2" t="s">
        <v>600</v>
      </c>
      <c r="H23" s="2" t="s">
        <v>556</v>
      </c>
      <c r="I23" s="7">
        <v>8131.1</v>
      </c>
      <c r="J23" s="8"/>
      <c r="K23" s="9" t="s">
        <v>557</v>
      </c>
      <c r="L23" s="10" t="s">
        <v>183</v>
      </c>
      <c r="M23" s="13" t="s">
        <v>541</v>
      </c>
    </row>
    <row r="24" ht="84" spans="1:13">
      <c r="A24" s="2" t="s">
        <v>552</v>
      </c>
      <c r="B24" s="4">
        <v>20</v>
      </c>
      <c r="C24" s="3" t="s">
        <v>43</v>
      </c>
      <c r="D24" s="2" t="s">
        <v>131</v>
      </c>
      <c r="E24" s="3" t="s">
        <v>182</v>
      </c>
      <c r="F24" s="2" t="s">
        <v>599</v>
      </c>
      <c r="G24" s="2" t="s">
        <v>601</v>
      </c>
      <c r="H24" s="2" t="s">
        <v>556</v>
      </c>
      <c r="I24" s="7">
        <v>184288.48</v>
      </c>
      <c r="J24" s="8"/>
      <c r="K24" s="9" t="s">
        <v>557</v>
      </c>
      <c r="L24" s="10" t="s">
        <v>183</v>
      </c>
      <c r="M24" s="13" t="s">
        <v>541</v>
      </c>
    </row>
    <row r="25" ht="60" spans="1:13">
      <c r="A25" s="2" t="s">
        <v>552</v>
      </c>
      <c r="B25" s="4">
        <v>27</v>
      </c>
      <c r="C25" s="3" t="s">
        <v>43</v>
      </c>
      <c r="D25" s="2" t="s">
        <v>248</v>
      </c>
      <c r="E25" s="3" t="s">
        <v>256</v>
      </c>
      <c r="F25" s="2" t="s">
        <v>602</v>
      </c>
      <c r="G25" s="2" t="s">
        <v>603</v>
      </c>
      <c r="H25" s="2" t="s">
        <v>560</v>
      </c>
      <c r="I25" s="7">
        <v>80487</v>
      </c>
      <c r="J25" s="8"/>
      <c r="K25" s="9" t="s">
        <v>557</v>
      </c>
      <c r="L25" s="10" t="s">
        <v>258</v>
      </c>
      <c r="M25" s="13" t="s">
        <v>541</v>
      </c>
    </row>
    <row r="26" ht="60" spans="1:13">
      <c r="A26" s="2" t="s">
        <v>552</v>
      </c>
      <c r="B26" s="4">
        <v>27</v>
      </c>
      <c r="C26" s="3" t="s">
        <v>43</v>
      </c>
      <c r="D26" s="3" t="s">
        <v>261</v>
      </c>
      <c r="E26" s="3" t="s">
        <v>256</v>
      </c>
      <c r="F26" s="2" t="s">
        <v>602</v>
      </c>
      <c r="G26" s="2" t="s">
        <v>604</v>
      </c>
      <c r="H26" s="2" t="s">
        <v>560</v>
      </c>
      <c r="I26" s="7">
        <v>131184</v>
      </c>
      <c r="J26" s="8"/>
      <c r="K26" s="9" t="s">
        <v>557</v>
      </c>
      <c r="L26" s="10" t="s">
        <v>264</v>
      </c>
      <c r="M26" s="13" t="s">
        <v>541</v>
      </c>
    </row>
    <row r="27" ht="60" spans="1:13">
      <c r="A27" s="2" t="s">
        <v>552</v>
      </c>
      <c r="B27" s="4">
        <v>27</v>
      </c>
      <c r="C27" s="3" t="s">
        <v>43</v>
      </c>
      <c r="D27" s="3" t="s">
        <v>261</v>
      </c>
      <c r="E27" s="3" t="s">
        <v>256</v>
      </c>
      <c r="F27" s="2" t="s">
        <v>602</v>
      </c>
      <c r="G27" s="2" t="s">
        <v>605</v>
      </c>
      <c r="H27" s="2" t="s">
        <v>560</v>
      </c>
      <c r="I27" s="7">
        <v>149175</v>
      </c>
      <c r="J27" s="8"/>
      <c r="K27" s="9" t="s">
        <v>557</v>
      </c>
      <c r="L27" s="10" t="s">
        <v>263</v>
      </c>
      <c r="M27" s="13" t="s">
        <v>541</v>
      </c>
    </row>
    <row r="28" ht="72" spans="1:13">
      <c r="A28" s="2" t="s">
        <v>552</v>
      </c>
      <c r="B28" s="4">
        <v>27</v>
      </c>
      <c r="C28" s="3" t="s">
        <v>43</v>
      </c>
      <c r="D28" s="2" t="s">
        <v>197</v>
      </c>
      <c r="E28" s="2" t="s">
        <v>224</v>
      </c>
      <c r="F28" s="2" t="s">
        <v>606</v>
      </c>
      <c r="G28" s="2" t="s">
        <v>607</v>
      </c>
      <c r="H28" s="2" t="s">
        <v>560</v>
      </c>
      <c r="I28" s="7">
        <v>30300</v>
      </c>
      <c r="J28" s="8"/>
      <c r="K28" s="9" t="s">
        <v>557</v>
      </c>
      <c r="L28" s="10" t="s">
        <v>225</v>
      </c>
      <c r="M28" s="13" t="s">
        <v>541</v>
      </c>
    </row>
    <row r="29" ht="84" spans="1:13">
      <c r="A29" s="2" t="s">
        <v>552</v>
      </c>
      <c r="B29" s="4">
        <v>28</v>
      </c>
      <c r="C29" s="3" t="s">
        <v>43</v>
      </c>
      <c r="D29" s="3" t="s">
        <v>41</v>
      </c>
      <c r="E29" s="3" t="s">
        <v>273</v>
      </c>
      <c r="F29" s="2" t="s">
        <v>608</v>
      </c>
      <c r="G29" s="2" t="s">
        <v>609</v>
      </c>
      <c r="H29" s="2" t="s">
        <v>610</v>
      </c>
      <c r="I29" s="7">
        <v>22648150</v>
      </c>
      <c r="J29" s="8"/>
      <c r="K29" s="9" t="s">
        <v>557</v>
      </c>
      <c r="L29" s="10" t="s">
        <v>274</v>
      </c>
      <c r="M29" s="13" t="s">
        <v>270</v>
      </c>
    </row>
    <row r="30" ht="72" spans="1:13">
      <c r="A30" s="2" t="s">
        <v>552</v>
      </c>
      <c r="B30" s="4">
        <v>28</v>
      </c>
      <c r="C30" s="3" t="s">
        <v>43</v>
      </c>
      <c r="D30" s="3" t="s">
        <v>41</v>
      </c>
      <c r="E30" s="2" t="s">
        <v>42</v>
      </c>
      <c r="F30" s="2" t="s">
        <v>611</v>
      </c>
      <c r="G30" s="2" t="s">
        <v>612</v>
      </c>
      <c r="H30" s="2" t="s">
        <v>560</v>
      </c>
      <c r="I30" s="7">
        <v>3150000</v>
      </c>
      <c r="J30" s="8"/>
      <c r="K30" s="9" t="s">
        <v>557</v>
      </c>
      <c r="L30" s="10" t="s">
        <v>47</v>
      </c>
      <c r="M30" s="13" t="s">
        <v>541</v>
      </c>
    </row>
    <row r="31" ht="72" spans="1:13">
      <c r="A31" s="2" t="s">
        <v>552</v>
      </c>
      <c r="B31" s="4">
        <v>28</v>
      </c>
      <c r="C31" s="3" t="s">
        <v>43</v>
      </c>
      <c r="D31" s="3" t="s">
        <v>41</v>
      </c>
      <c r="E31" s="2" t="s">
        <v>64</v>
      </c>
      <c r="F31" s="2" t="s">
        <v>613</v>
      </c>
      <c r="G31" s="2" t="s">
        <v>614</v>
      </c>
      <c r="H31" s="2" t="s">
        <v>560</v>
      </c>
      <c r="I31" s="7">
        <v>3600000</v>
      </c>
      <c r="J31" s="8"/>
      <c r="K31" s="9" t="s">
        <v>557</v>
      </c>
      <c r="L31" s="10" t="s">
        <v>66</v>
      </c>
      <c r="M31" s="13" t="s">
        <v>541</v>
      </c>
    </row>
    <row r="32" ht="84" spans="1:13">
      <c r="A32" s="2" t="s">
        <v>552</v>
      </c>
      <c r="B32" s="4">
        <v>31</v>
      </c>
      <c r="C32" s="3" t="s">
        <v>43</v>
      </c>
      <c r="D32" s="2" t="s">
        <v>41</v>
      </c>
      <c r="E32" s="2" t="s">
        <v>110</v>
      </c>
      <c r="F32" s="2" t="s">
        <v>615</v>
      </c>
      <c r="G32" s="2" t="s">
        <v>616</v>
      </c>
      <c r="H32" s="2" t="s">
        <v>560</v>
      </c>
      <c r="I32" s="7">
        <v>48800</v>
      </c>
      <c r="J32" s="8"/>
      <c r="K32" s="9" t="s">
        <v>557</v>
      </c>
      <c r="L32" s="10" t="s">
        <v>111</v>
      </c>
      <c r="M32" s="13" t="s">
        <v>541</v>
      </c>
    </row>
    <row r="33" ht="60" spans="1:13">
      <c r="A33" s="2" t="s">
        <v>563</v>
      </c>
      <c r="B33" s="2" t="s">
        <v>617</v>
      </c>
      <c r="C33" s="3" t="s">
        <v>43</v>
      </c>
      <c r="D33" s="2" t="s">
        <v>233</v>
      </c>
      <c r="E33" s="2" t="s">
        <v>245</v>
      </c>
      <c r="F33" s="2" t="s">
        <v>618</v>
      </c>
      <c r="G33" s="2" t="s">
        <v>619</v>
      </c>
      <c r="H33" s="2" t="s">
        <v>560</v>
      </c>
      <c r="I33" s="7">
        <v>319998</v>
      </c>
      <c r="J33" s="8"/>
      <c r="K33" s="9" t="s">
        <v>557</v>
      </c>
      <c r="L33" s="10" t="s">
        <v>246</v>
      </c>
      <c r="M33" s="13" t="s">
        <v>541</v>
      </c>
    </row>
    <row r="34" ht="72" spans="1:13">
      <c r="A34" s="2" t="s">
        <v>563</v>
      </c>
      <c r="B34" s="2" t="s">
        <v>617</v>
      </c>
      <c r="C34" s="3" t="s">
        <v>43</v>
      </c>
      <c r="D34" s="3" t="s">
        <v>41</v>
      </c>
      <c r="E34" s="2" t="s">
        <v>49</v>
      </c>
      <c r="F34" s="2" t="s">
        <v>620</v>
      </c>
      <c r="G34" s="2" t="s">
        <v>621</v>
      </c>
      <c r="H34" s="2" t="s">
        <v>560</v>
      </c>
      <c r="I34" s="7">
        <v>17578000</v>
      </c>
      <c r="J34" s="8"/>
      <c r="K34" s="9" t="s">
        <v>557</v>
      </c>
      <c r="L34" s="10" t="s">
        <v>50</v>
      </c>
      <c r="M34" s="13" t="s">
        <v>541</v>
      </c>
    </row>
    <row r="35" ht="72" spans="1:13">
      <c r="A35" s="2" t="s">
        <v>563</v>
      </c>
      <c r="B35" s="2" t="s">
        <v>617</v>
      </c>
      <c r="C35" s="3" t="s">
        <v>43</v>
      </c>
      <c r="D35" s="3" t="s">
        <v>41</v>
      </c>
      <c r="E35" s="2" t="s">
        <v>106</v>
      </c>
      <c r="F35" s="2" t="s">
        <v>622</v>
      </c>
      <c r="G35" s="2" t="s">
        <v>623</v>
      </c>
      <c r="H35" s="2" t="s">
        <v>560</v>
      </c>
      <c r="I35" s="7">
        <v>245000</v>
      </c>
      <c r="J35" s="8"/>
      <c r="K35" s="9" t="s">
        <v>557</v>
      </c>
      <c r="L35" s="10" t="s">
        <v>107</v>
      </c>
      <c r="M35" s="13" t="s">
        <v>541</v>
      </c>
    </row>
    <row r="36" ht="96" spans="1:13">
      <c r="A36" s="2" t="s">
        <v>563</v>
      </c>
      <c r="B36" s="4">
        <v>11</v>
      </c>
      <c r="C36" s="3" t="s">
        <v>43</v>
      </c>
      <c r="D36" s="3" t="s">
        <v>248</v>
      </c>
      <c r="E36" s="3" t="s">
        <v>250</v>
      </c>
      <c r="F36" s="2" t="s">
        <v>594</v>
      </c>
      <c r="G36" s="2" t="s">
        <v>624</v>
      </c>
      <c r="H36" s="2" t="s">
        <v>556</v>
      </c>
      <c r="I36" s="7">
        <v>690000</v>
      </c>
      <c r="J36" s="8"/>
      <c r="K36" s="9" t="s">
        <v>557</v>
      </c>
      <c r="L36" s="10" t="s">
        <v>251</v>
      </c>
      <c r="M36" s="13" t="s">
        <v>541</v>
      </c>
    </row>
    <row r="37" ht="60" spans="1:13">
      <c r="A37" s="2" t="s">
        <v>563</v>
      </c>
      <c r="B37" s="4">
        <v>11</v>
      </c>
      <c r="C37" s="3" t="s">
        <v>43</v>
      </c>
      <c r="D37" s="2" t="s">
        <v>41</v>
      </c>
      <c r="E37" s="2" t="s">
        <v>78</v>
      </c>
      <c r="F37" s="2" t="s">
        <v>625</v>
      </c>
      <c r="G37" s="2" t="s">
        <v>626</v>
      </c>
      <c r="H37" s="2" t="s">
        <v>560</v>
      </c>
      <c r="I37" s="7">
        <v>2116000</v>
      </c>
      <c r="J37" s="8"/>
      <c r="K37" s="9" t="s">
        <v>557</v>
      </c>
      <c r="L37" s="10" t="s">
        <v>79</v>
      </c>
      <c r="M37" s="13" t="s">
        <v>541</v>
      </c>
    </row>
    <row r="38" ht="72" spans="1:13">
      <c r="A38" s="2" t="s">
        <v>563</v>
      </c>
      <c r="B38" s="4">
        <v>11</v>
      </c>
      <c r="C38" s="3" t="s">
        <v>43</v>
      </c>
      <c r="D38" s="2" t="s">
        <v>197</v>
      </c>
      <c r="E38" s="2" t="s">
        <v>72</v>
      </c>
      <c r="F38" s="2" t="s">
        <v>627</v>
      </c>
      <c r="G38" s="2" t="s">
        <v>628</v>
      </c>
      <c r="H38" s="2" t="s">
        <v>560</v>
      </c>
      <c r="I38" s="7">
        <v>1986000</v>
      </c>
      <c r="J38" s="8"/>
      <c r="K38" s="9" t="s">
        <v>557</v>
      </c>
      <c r="L38" s="10" t="s">
        <v>205</v>
      </c>
      <c r="M38" s="13" t="s">
        <v>541</v>
      </c>
    </row>
    <row r="39" ht="132" spans="1:13">
      <c r="A39" s="2" t="s">
        <v>563</v>
      </c>
      <c r="B39" s="4">
        <v>11</v>
      </c>
      <c r="C39" s="3" t="s">
        <v>43</v>
      </c>
      <c r="D39" s="3" t="s">
        <v>41</v>
      </c>
      <c r="E39" s="3" t="s">
        <v>271</v>
      </c>
      <c r="F39" s="2" t="s">
        <v>629</v>
      </c>
      <c r="G39" s="2" t="s">
        <v>630</v>
      </c>
      <c r="H39" s="2" t="s">
        <v>631</v>
      </c>
      <c r="I39" s="7">
        <v>24450285.48</v>
      </c>
      <c r="J39" s="8"/>
      <c r="K39" s="9" t="s">
        <v>557</v>
      </c>
      <c r="L39" s="10" t="s">
        <v>272</v>
      </c>
      <c r="M39" s="13" t="s">
        <v>270</v>
      </c>
    </row>
    <row r="40" ht="132" spans="1:13">
      <c r="A40" s="2" t="s">
        <v>563</v>
      </c>
      <c r="B40" s="4">
        <v>11</v>
      </c>
      <c r="C40" s="3" t="s">
        <v>43</v>
      </c>
      <c r="D40" s="3" t="s">
        <v>41</v>
      </c>
      <c r="E40" s="2" t="s">
        <v>61</v>
      </c>
      <c r="F40" s="2" t="s">
        <v>629</v>
      </c>
      <c r="G40" s="2" t="s">
        <v>632</v>
      </c>
      <c r="H40" s="2" t="s">
        <v>631</v>
      </c>
      <c r="I40" s="7">
        <v>2298000</v>
      </c>
      <c r="J40" s="8"/>
      <c r="K40" s="9" t="s">
        <v>557</v>
      </c>
      <c r="L40" s="10" t="s">
        <v>63</v>
      </c>
      <c r="M40" s="13" t="s">
        <v>541</v>
      </c>
    </row>
    <row r="41" ht="72" spans="1:13">
      <c r="A41" s="2" t="s">
        <v>563</v>
      </c>
      <c r="B41" s="4">
        <v>12</v>
      </c>
      <c r="C41" s="3" t="s">
        <v>43</v>
      </c>
      <c r="D41" s="2" t="s">
        <v>197</v>
      </c>
      <c r="E41" s="2" t="s">
        <v>218</v>
      </c>
      <c r="F41" s="2" t="s">
        <v>633</v>
      </c>
      <c r="G41" s="2" t="s">
        <v>634</v>
      </c>
      <c r="H41" s="2" t="s">
        <v>560</v>
      </c>
      <c r="I41" s="7">
        <v>99500</v>
      </c>
      <c r="J41" s="8"/>
      <c r="K41" s="9" t="s">
        <v>557</v>
      </c>
      <c r="L41" s="10" t="s">
        <v>219</v>
      </c>
      <c r="M41" s="13" t="s">
        <v>541</v>
      </c>
    </row>
    <row r="42" ht="84" spans="1:13">
      <c r="A42" s="2" t="s">
        <v>563</v>
      </c>
      <c r="B42" s="4">
        <v>12</v>
      </c>
      <c r="C42" s="3" t="s">
        <v>43</v>
      </c>
      <c r="D42" s="3" t="s">
        <v>131</v>
      </c>
      <c r="E42" s="3" t="s">
        <v>180</v>
      </c>
      <c r="F42" s="2" t="s">
        <v>635</v>
      </c>
      <c r="G42" s="2" t="s">
        <v>636</v>
      </c>
      <c r="H42" s="2" t="s">
        <v>556</v>
      </c>
      <c r="I42" s="7">
        <v>189359.4</v>
      </c>
      <c r="J42" s="8"/>
      <c r="K42" s="9" t="s">
        <v>557</v>
      </c>
      <c r="L42" s="10" t="s">
        <v>181</v>
      </c>
      <c r="M42" s="13" t="s">
        <v>541</v>
      </c>
    </row>
    <row r="43" ht="72" spans="1:13">
      <c r="A43" s="2" t="s">
        <v>563</v>
      </c>
      <c r="B43" s="4">
        <v>12</v>
      </c>
      <c r="C43" s="3" t="s">
        <v>43</v>
      </c>
      <c r="D43" s="2" t="s">
        <v>197</v>
      </c>
      <c r="E43" s="2" t="s">
        <v>226</v>
      </c>
      <c r="F43" s="2" t="s">
        <v>637</v>
      </c>
      <c r="G43" s="2" t="s">
        <v>638</v>
      </c>
      <c r="H43" s="2" t="s">
        <v>560</v>
      </c>
      <c r="I43" s="7">
        <v>24000</v>
      </c>
      <c r="J43" s="8"/>
      <c r="K43" s="9" t="s">
        <v>557</v>
      </c>
      <c r="L43" s="10" t="s">
        <v>227</v>
      </c>
      <c r="M43" s="13" t="s">
        <v>541</v>
      </c>
    </row>
    <row r="44" ht="72" spans="1:13">
      <c r="A44" s="2" t="s">
        <v>563</v>
      </c>
      <c r="B44" s="4">
        <v>13</v>
      </c>
      <c r="C44" s="3" t="s">
        <v>43</v>
      </c>
      <c r="D44" s="2" t="s">
        <v>41</v>
      </c>
      <c r="E44" s="2" t="s">
        <v>100</v>
      </c>
      <c r="F44" s="2" t="s">
        <v>639</v>
      </c>
      <c r="G44" s="2" t="s">
        <v>640</v>
      </c>
      <c r="H44" s="2" t="s">
        <v>560</v>
      </c>
      <c r="I44" s="7">
        <v>306000</v>
      </c>
      <c r="J44" s="8"/>
      <c r="K44" s="9" t="s">
        <v>557</v>
      </c>
      <c r="L44" s="10" t="s">
        <v>101</v>
      </c>
      <c r="M44" s="13" t="s">
        <v>541</v>
      </c>
    </row>
    <row r="45" ht="84" spans="1:13">
      <c r="A45" s="2" t="s">
        <v>563</v>
      </c>
      <c r="B45" s="4">
        <v>13</v>
      </c>
      <c r="C45" s="3" t="s">
        <v>43</v>
      </c>
      <c r="D45" s="3" t="s">
        <v>131</v>
      </c>
      <c r="E45" s="3" t="s">
        <v>150</v>
      </c>
      <c r="F45" s="2" t="s">
        <v>641</v>
      </c>
      <c r="G45" s="2" t="s">
        <v>642</v>
      </c>
      <c r="H45" s="2" t="s">
        <v>556</v>
      </c>
      <c r="I45" s="7">
        <v>2951445</v>
      </c>
      <c r="J45" s="8"/>
      <c r="K45" s="9" t="s">
        <v>557</v>
      </c>
      <c r="L45" s="10" t="s">
        <v>151</v>
      </c>
      <c r="M45" s="13" t="s">
        <v>541</v>
      </c>
    </row>
    <row r="46" ht="84" spans="1:13">
      <c r="A46" s="2" t="s">
        <v>563</v>
      </c>
      <c r="B46" s="4">
        <v>18</v>
      </c>
      <c r="C46" s="3" t="s">
        <v>43</v>
      </c>
      <c r="D46" s="3" t="s">
        <v>248</v>
      </c>
      <c r="E46" s="3" t="s">
        <v>254</v>
      </c>
      <c r="F46" s="2" t="s">
        <v>643</v>
      </c>
      <c r="G46" s="2" t="s">
        <v>644</v>
      </c>
      <c r="H46" s="2" t="s">
        <v>556</v>
      </c>
      <c r="I46" s="7">
        <v>450000</v>
      </c>
      <c r="J46" s="8"/>
      <c r="K46" s="9" t="s">
        <v>557</v>
      </c>
      <c r="L46" s="10" t="s">
        <v>255</v>
      </c>
      <c r="M46" s="13" t="s">
        <v>541</v>
      </c>
    </row>
    <row r="47" ht="72" spans="1:13">
      <c r="A47" s="2" t="s">
        <v>563</v>
      </c>
      <c r="B47" s="4">
        <v>18</v>
      </c>
      <c r="C47" s="3" t="s">
        <v>43</v>
      </c>
      <c r="D47" s="2" t="s">
        <v>41</v>
      </c>
      <c r="E47" s="2" t="s">
        <v>54</v>
      </c>
      <c r="F47" s="2" t="s">
        <v>645</v>
      </c>
      <c r="G47" s="2" t="s">
        <v>646</v>
      </c>
      <c r="H47" s="2" t="s">
        <v>560</v>
      </c>
      <c r="I47" s="7">
        <v>12445500</v>
      </c>
      <c r="J47" s="8"/>
      <c r="K47" s="9" t="s">
        <v>557</v>
      </c>
      <c r="L47" s="10" t="s">
        <v>55</v>
      </c>
      <c r="M47" s="13" t="s">
        <v>541</v>
      </c>
    </row>
    <row r="48" ht="132" spans="1:13">
      <c r="A48" s="2" t="s">
        <v>563</v>
      </c>
      <c r="B48" s="4">
        <v>18</v>
      </c>
      <c r="C48" s="3" t="s">
        <v>43</v>
      </c>
      <c r="D48" s="3" t="s">
        <v>197</v>
      </c>
      <c r="E48" s="3" t="s">
        <v>433</v>
      </c>
      <c r="F48" s="2" t="s">
        <v>647</v>
      </c>
      <c r="G48" s="2" t="s">
        <v>648</v>
      </c>
      <c r="H48" s="2" t="s">
        <v>566</v>
      </c>
      <c r="I48" s="7">
        <v>1597102</v>
      </c>
      <c r="J48" s="8"/>
      <c r="K48" s="9" t="s">
        <v>557</v>
      </c>
      <c r="L48" s="10" t="s">
        <v>435</v>
      </c>
      <c r="M48" s="13" t="s">
        <v>270</v>
      </c>
    </row>
    <row r="49" ht="96" spans="1:13">
      <c r="A49" s="2" t="s">
        <v>563</v>
      </c>
      <c r="B49" s="4">
        <v>19</v>
      </c>
      <c r="C49" s="3" t="s">
        <v>43</v>
      </c>
      <c r="D49" s="3" t="s">
        <v>197</v>
      </c>
      <c r="E49" s="2" t="s">
        <v>210</v>
      </c>
      <c r="F49" s="2" t="s">
        <v>649</v>
      </c>
      <c r="G49" s="2" t="s">
        <v>650</v>
      </c>
      <c r="H49" s="2"/>
      <c r="I49" s="7">
        <v>1704000</v>
      </c>
      <c r="J49" s="8"/>
      <c r="K49" s="9" t="s">
        <v>557</v>
      </c>
      <c r="L49" s="11">
        <v>37727534</v>
      </c>
      <c r="M49" s="13" t="s">
        <v>541</v>
      </c>
    </row>
    <row r="50" ht="96" spans="1:13">
      <c r="A50" s="2" t="s">
        <v>563</v>
      </c>
      <c r="B50" s="4">
        <v>19</v>
      </c>
      <c r="C50" s="3" t="s">
        <v>43</v>
      </c>
      <c r="D50" s="3" t="s">
        <v>197</v>
      </c>
      <c r="E50" s="2" t="s">
        <v>201</v>
      </c>
      <c r="F50" s="2" t="s">
        <v>649</v>
      </c>
      <c r="G50" s="2" t="s">
        <v>651</v>
      </c>
      <c r="H50" s="2"/>
      <c r="I50" s="7">
        <v>3736000</v>
      </c>
      <c r="J50" s="8"/>
      <c r="K50" s="9" t="s">
        <v>557</v>
      </c>
      <c r="L50" s="10" t="s">
        <v>203</v>
      </c>
      <c r="M50" s="13" t="s">
        <v>541</v>
      </c>
    </row>
    <row r="51" ht="84" spans="1:13">
      <c r="A51" s="2" t="s">
        <v>563</v>
      </c>
      <c r="B51" s="4">
        <v>23</v>
      </c>
      <c r="C51" s="3" t="s">
        <v>43</v>
      </c>
      <c r="D51" s="3" t="s">
        <v>131</v>
      </c>
      <c r="E51" s="3" t="s">
        <v>170</v>
      </c>
      <c r="F51" s="2" t="s">
        <v>652</v>
      </c>
      <c r="G51" s="2" t="s">
        <v>653</v>
      </c>
      <c r="H51" s="2" t="s">
        <v>556</v>
      </c>
      <c r="I51" s="7">
        <v>29028</v>
      </c>
      <c r="J51" s="8"/>
      <c r="K51" s="9" t="s">
        <v>557</v>
      </c>
      <c r="L51" s="10" t="s">
        <v>173</v>
      </c>
      <c r="M51" s="13" t="s">
        <v>541</v>
      </c>
    </row>
    <row r="52" ht="72" spans="1:13">
      <c r="A52" s="2" t="s">
        <v>563</v>
      </c>
      <c r="B52" s="4">
        <v>27</v>
      </c>
      <c r="C52" s="3" t="s">
        <v>43</v>
      </c>
      <c r="D52" s="3" t="s">
        <v>41</v>
      </c>
      <c r="E52" s="2" t="s">
        <v>98</v>
      </c>
      <c r="F52" s="2" t="s">
        <v>654</v>
      </c>
      <c r="G52" s="2" t="s">
        <v>655</v>
      </c>
      <c r="H52" s="2" t="s">
        <v>560</v>
      </c>
      <c r="I52" s="7">
        <v>368680</v>
      </c>
      <c r="J52" s="8"/>
      <c r="K52" s="9" t="s">
        <v>557</v>
      </c>
      <c r="L52" s="10" t="s">
        <v>99</v>
      </c>
      <c r="M52" s="13" t="s">
        <v>541</v>
      </c>
    </row>
    <row r="53" ht="60" spans="1:13">
      <c r="A53" s="2" t="s">
        <v>563</v>
      </c>
      <c r="B53" s="4">
        <v>27</v>
      </c>
      <c r="C53" s="3" t="s">
        <v>43</v>
      </c>
      <c r="D53" s="3" t="s">
        <v>41</v>
      </c>
      <c r="E53" s="2" t="s">
        <v>56</v>
      </c>
      <c r="F53" s="2" t="s">
        <v>656</v>
      </c>
      <c r="G53" s="2" t="s">
        <v>657</v>
      </c>
      <c r="H53" s="2" t="s">
        <v>560</v>
      </c>
      <c r="I53" s="7">
        <v>11994000</v>
      </c>
      <c r="J53" s="8"/>
      <c r="K53" s="9" t="s">
        <v>557</v>
      </c>
      <c r="L53" s="10" t="s">
        <v>57</v>
      </c>
      <c r="M53" s="13" t="s">
        <v>541</v>
      </c>
    </row>
    <row r="54" ht="60" spans="1:13">
      <c r="A54" s="2" t="s">
        <v>563</v>
      </c>
      <c r="B54" s="4">
        <v>27</v>
      </c>
      <c r="C54" s="3" t="s">
        <v>43</v>
      </c>
      <c r="D54" s="3" t="s">
        <v>41</v>
      </c>
      <c r="E54" s="2" t="s">
        <v>69</v>
      </c>
      <c r="F54" s="2" t="s">
        <v>658</v>
      </c>
      <c r="G54" s="2" t="s">
        <v>659</v>
      </c>
      <c r="H54" s="2" t="s">
        <v>560</v>
      </c>
      <c r="I54" s="7">
        <v>3620940</v>
      </c>
      <c r="J54" s="8"/>
      <c r="K54" s="9" t="s">
        <v>557</v>
      </c>
      <c r="L54" s="10" t="s">
        <v>70</v>
      </c>
      <c r="M54" s="13" t="s">
        <v>541</v>
      </c>
    </row>
    <row r="55" ht="72" spans="1:13">
      <c r="A55" s="2" t="s">
        <v>563</v>
      </c>
      <c r="B55" s="4">
        <v>27</v>
      </c>
      <c r="C55" s="3" t="s">
        <v>43</v>
      </c>
      <c r="D55" s="3" t="s">
        <v>41</v>
      </c>
      <c r="E55" s="2" t="s">
        <v>61</v>
      </c>
      <c r="F55" s="2" t="s">
        <v>660</v>
      </c>
      <c r="G55" s="2" t="s">
        <v>661</v>
      </c>
      <c r="H55" s="2" t="s">
        <v>560</v>
      </c>
      <c r="I55" s="7">
        <v>5745000</v>
      </c>
      <c r="J55" s="8"/>
      <c r="K55" s="9" t="s">
        <v>557</v>
      </c>
      <c r="L55" s="10" t="s">
        <v>62</v>
      </c>
      <c r="M55" s="13" t="s">
        <v>541</v>
      </c>
    </row>
    <row r="56" ht="72" spans="1:13">
      <c r="A56" s="2" t="s">
        <v>662</v>
      </c>
      <c r="B56" s="2" t="s">
        <v>663</v>
      </c>
      <c r="C56" s="3" t="s">
        <v>43</v>
      </c>
      <c r="D56" s="2" t="s">
        <v>131</v>
      </c>
      <c r="E56" s="2" t="s">
        <v>154</v>
      </c>
      <c r="F56" s="2" t="s">
        <v>564</v>
      </c>
      <c r="G56" s="2" t="s">
        <v>664</v>
      </c>
      <c r="H56" s="2" t="s">
        <v>560</v>
      </c>
      <c r="I56" s="7">
        <v>684000</v>
      </c>
      <c r="J56" s="8"/>
      <c r="K56" s="9" t="s">
        <v>557</v>
      </c>
      <c r="L56" s="10" t="s">
        <v>156</v>
      </c>
      <c r="M56" s="13" t="s">
        <v>541</v>
      </c>
    </row>
    <row r="57" ht="60" spans="1:13">
      <c r="A57" s="2" t="s">
        <v>662</v>
      </c>
      <c r="B57" s="2" t="s">
        <v>553</v>
      </c>
      <c r="C57" s="3" t="s">
        <v>43</v>
      </c>
      <c r="D57" s="2" t="s">
        <v>41</v>
      </c>
      <c r="E57" s="2" t="s">
        <v>93</v>
      </c>
      <c r="F57" s="2" t="s">
        <v>665</v>
      </c>
      <c r="G57" s="2" t="s">
        <v>666</v>
      </c>
      <c r="H57" s="2" t="s">
        <v>560</v>
      </c>
      <c r="I57" s="7">
        <v>490880</v>
      </c>
      <c r="J57" s="8"/>
      <c r="K57" s="9" t="s">
        <v>557</v>
      </c>
      <c r="L57" s="10" t="s">
        <v>94</v>
      </c>
      <c r="M57" s="13" t="s">
        <v>541</v>
      </c>
    </row>
    <row r="58" ht="84" spans="1:13">
      <c r="A58" s="2" t="s">
        <v>662</v>
      </c>
      <c r="B58" s="2" t="s">
        <v>553</v>
      </c>
      <c r="C58" s="3" t="s">
        <v>43</v>
      </c>
      <c r="D58" s="3" t="s">
        <v>248</v>
      </c>
      <c r="E58" s="3" t="s">
        <v>256</v>
      </c>
      <c r="F58" s="2" t="s">
        <v>667</v>
      </c>
      <c r="G58" s="2" t="s">
        <v>668</v>
      </c>
      <c r="H58" s="2" t="s">
        <v>556</v>
      </c>
      <c r="I58" s="7">
        <v>77427</v>
      </c>
      <c r="J58" s="8"/>
      <c r="K58" s="9" t="s">
        <v>557</v>
      </c>
      <c r="L58" s="10" t="s">
        <v>490</v>
      </c>
      <c r="M58" s="13" t="s">
        <v>270</v>
      </c>
    </row>
    <row r="59" ht="84" spans="1:13">
      <c r="A59" s="2" t="s">
        <v>662</v>
      </c>
      <c r="B59" s="2" t="s">
        <v>553</v>
      </c>
      <c r="C59" s="3" t="s">
        <v>43</v>
      </c>
      <c r="D59" s="3" t="s">
        <v>261</v>
      </c>
      <c r="E59" s="3" t="s">
        <v>256</v>
      </c>
      <c r="F59" s="2" t="s">
        <v>669</v>
      </c>
      <c r="G59" s="2" t="s">
        <v>670</v>
      </c>
      <c r="H59" s="2" t="s">
        <v>556</v>
      </c>
      <c r="I59" s="7">
        <v>149814</v>
      </c>
      <c r="J59" s="8"/>
      <c r="K59" s="9" t="s">
        <v>557</v>
      </c>
      <c r="L59" s="10" t="s">
        <v>262</v>
      </c>
      <c r="M59" s="13" t="s">
        <v>541</v>
      </c>
    </row>
    <row r="60" ht="84" spans="1:13">
      <c r="A60" s="2" t="s">
        <v>662</v>
      </c>
      <c r="B60" s="2" t="s">
        <v>553</v>
      </c>
      <c r="C60" s="3" t="s">
        <v>43</v>
      </c>
      <c r="D60" s="3" t="s">
        <v>131</v>
      </c>
      <c r="E60" s="3" t="s">
        <v>82</v>
      </c>
      <c r="F60" s="2" t="s">
        <v>671</v>
      </c>
      <c r="G60" s="2" t="s">
        <v>672</v>
      </c>
      <c r="H60" s="2" t="s">
        <v>556</v>
      </c>
      <c r="I60" s="7">
        <v>596808</v>
      </c>
      <c r="J60" s="8"/>
      <c r="K60" s="9" t="s">
        <v>557</v>
      </c>
      <c r="L60" s="10" t="s">
        <v>162</v>
      </c>
      <c r="M60" s="13" t="s">
        <v>541</v>
      </c>
    </row>
    <row r="61" ht="72" spans="1:13">
      <c r="A61" s="2" t="s">
        <v>662</v>
      </c>
      <c r="B61" s="2" t="s">
        <v>553</v>
      </c>
      <c r="C61" s="3" t="s">
        <v>43</v>
      </c>
      <c r="D61" s="2" t="s">
        <v>41</v>
      </c>
      <c r="E61" s="2" t="s">
        <v>84</v>
      </c>
      <c r="F61" s="2" t="s">
        <v>618</v>
      </c>
      <c r="G61" s="2" t="s">
        <v>673</v>
      </c>
      <c r="H61" s="2" t="s">
        <v>560</v>
      </c>
      <c r="I61" s="7">
        <v>1518000</v>
      </c>
      <c r="J61" s="8"/>
      <c r="K61" s="9" t="s">
        <v>557</v>
      </c>
      <c r="L61" s="10" t="s">
        <v>85</v>
      </c>
      <c r="M61" s="13" t="s">
        <v>541</v>
      </c>
    </row>
    <row r="62" ht="60" spans="1:13">
      <c r="A62" s="2" t="s">
        <v>662</v>
      </c>
      <c r="B62" s="2" t="s">
        <v>553</v>
      </c>
      <c r="C62" s="3" t="s">
        <v>43</v>
      </c>
      <c r="D62" s="2" t="s">
        <v>131</v>
      </c>
      <c r="E62" s="2" t="s">
        <v>49</v>
      </c>
      <c r="F62" s="2" t="s">
        <v>620</v>
      </c>
      <c r="G62" s="2" t="s">
        <v>674</v>
      </c>
      <c r="H62" s="2" t="s">
        <v>560</v>
      </c>
      <c r="I62" s="7">
        <v>4836000</v>
      </c>
      <c r="J62" s="8"/>
      <c r="K62" s="9" t="s">
        <v>557</v>
      </c>
      <c r="L62" s="10" t="s">
        <v>146</v>
      </c>
      <c r="M62" s="13" t="s">
        <v>541</v>
      </c>
    </row>
    <row r="63" ht="72" spans="1:13">
      <c r="A63" s="2" t="s">
        <v>662</v>
      </c>
      <c r="B63" s="2" t="s">
        <v>553</v>
      </c>
      <c r="C63" s="3" t="s">
        <v>43</v>
      </c>
      <c r="D63" s="2" t="s">
        <v>197</v>
      </c>
      <c r="E63" s="2" t="s">
        <v>198</v>
      </c>
      <c r="F63" s="2" t="s">
        <v>622</v>
      </c>
      <c r="G63" s="2" t="s">
        <v>675</v>
      </c>
      <c r="H63" s="2" t="s">
        <v>560</v>
      </c>
      <c r="I63" s="7">
        <v>6000000</v>
      </c>
      <c r="J63" s="8"/>
      <c r="K63" s="9" t="s">
        <v>557</v>
      </c>
      <c r="L63" s="10" t="s">
        <v>200</v>
      </c>
      <c r="M63" s="13" t="s">
        <v>541</v>
      </c>
    </row>
    <row r="64" ht="60" spans="1:13">
      <c r="A64" s="2" t="s">
        <v>662</v>
      </c>
      <c r="B64" s="2" t="s">
        <v>553</v>
      </c>
      <c r="C64" s="3" t="s">
        <v>43</v>
      </c>
      <c r="D64" s="2" t="s">
        <v>233</v>
      </c>
      <c r="E64" s="2" t="s">
        <v>234</v>
      </c>
      <c r="F64" s="2" t="s">
        <v>676</v>
      </c>
      <c r="G64" s="2" t="s">
        <v>677</v>
      </c>
      <c r="H64" s="2" t="s">
        <v>560</v>
      </c>
      <c r="I64" s="7">
        <v>5000000</v>
      </c>
      <c r="J64" s="8"/>
      <c r="K64" s="9" t="s">
        <v>557</v>
      </c>
      <c r="L64" s="10" t="s">
        <v>235</v>
      </c>
      <c r="M64" s="13" t="s">
        <v>541</v>
      </c>
    </row>
    <row r="65" ht="84" spans="1:13">
      <c r="A65" s="2" t="s">
        <v>662</v>
      </c>
      <c r="B65" s="2" t="s">
        <v>553</v>
      </c>
      <c r="C65" s="3" t="s">
        <v>43</v>
      </c>
      <c r="D65" s="3" t="s">
        <v>131</v>
      </c>
      <c r="E65" s="3" t="s">
        <v>157</v>
      </c>
      <c r="F65" s="2" t="s">
        <v>678</v>
      </c>
      <c r="G65" s="2" t="s">
        <v>679</v>
      </c>
      <c r="H65" s="2" t="s">
        <v>556</v>
      </c>
      <c r="I65" s="7">
        <v>565050</v>
      </c>
      <c r="J65" s="8"/>
      <c r="K65" s="9" t="s">
        <v>557</v>
      </c>
      <c r="L65" s="10" t="s">
        <v>158</v>
      </c>
      <c r="M65" s="13" t="s">
        <v>541</v>
      </c>
    </row>
    <row r="66" ht="72" spans="1:13">
      <c r="A66" s="2" t="s">
        <v>662</v>
      </c>
      <c r="B66" s="2" t="s">
        <v>553</v>
      </c>
      <c r="C66" s="3" t="s">
        <v>43</v>
      </c>
      <c r="D66" s="2" t="s">
        <v>197</v>
      </c>
      <c r="E66" s="2" t="s">
        <v>72</v>
      </c>
      <c r="F66" s="2" t="s">
        <v>558</v>
      </c>
      <c r="G66" s="2" t="s">
        <v>680</v>
      </c>
      <c r="H66" s="2" t="s">
        <v>560</v>
      </c>
      <c r="I66" s="7">
        <v>3972000</v>
      </c>
      <c r="J66" s="8"/>
      <c r="K66" s="9" t="s">
        <v>557</v>
      </c>
      <c r="L66" s="10" t="s">
        <v>204</v>
      </c>
      <c r="M66" s="13" t="s">
        <v>541</v>
      </c>
    </row>
    <row r="67" ht="60" spans="1:13">
      <c r="A67" s="2" t="s">
        <v>662</v>
      </c>
      <c r="B67" s="2" t="s">
        <v>553</v>
      </c>
      <c r="C67" s="3" t="s">
        <v>43</v>
      </c>
      <c r="D67" s="2" t="s">
        <v>131</v>
      </c>
      <c r="E67" s="2" t="s">
        <v>163</v>
      </c>
      <c r="F67" s="2" t="s">
        <v>567</v>
      </c>
      <c r="G67" s="2" t="s">
        <v>681</v>
      </c>
      <c r="H67" s="2" t="s">
        <v>560</v>
      </c>
      <c r="I67" s="7">
        <v>410700</v>
      </c>
      <c r="J67" s="8"/>
      <c r="K67" s="9" t="s">
        <v>557</v>
      </c>
      <c r="L67" s="10" t="s">
        <v>164</v>
      </c>
      <c r="M67" s="13" t="s">
        <v>541</v>
      </c>
    </row>
    <row r="68" ht="72" spans="1:13">
      <c r="A68" s="2" t="s">
        <v>662</v>
      </c>
      <c r="B68" s="2" t="s">
        <v>563</v>
      </c>
      <c r="C68" s="3" t="s">
        <v>43</v>
      </c>
      <c r="D68" s="3" t="s">
        <v>41</v>
      </c>
      <c r="E68" s="2" t="s">
        <v>72</v>
      </c>
      <c r="F68" s="2" t="s">
        <v>561</v>
      </c>
      <c r="G68" s="2" t="s">
        <v>682</v>
      </c>
      <c r="H68" s="2" t="s">
        <v>560</v>
      </c>
      <c r="I68" s="7">
        <v>230000</v>
      </c>
      <c r="J68" s="8"/>
      <c r="K68" s="9" t="s">
        <v>557</v>
      </c>
      <c r="L68" s="10" t="s">
        <v>74</v>
      </c>
      <c r="M68" s="13" t="s">
        <v>541</v>
      </c>
    </row>
    <row r="69" ht="72" spans="1:13">
      <c r="A69" s="2" t="s">
        <v>662</v>
      </c>
      <c r="B69" s="2" t="s">
        <v>563</v>
      </c>
      <c r="C69" s="3" t="s">
        <v>43</v>
      </c>
      <c r="D69" s="3" t="s">
        <v>41</v>
      </c>
      <c r="E69" s="2" t="s">
        <v>88</v>
      </c>
      <c r="F69" s="2" t="s">
        <v>569</v>
      </c>
      <c r="G69" s="2" t="s">
        <v>683</v>
      </c>
      <c r="H69" s="2" t="s">
        <v>560</v>
      </c>
      <c r="I69" s="7">
        <v>963000</v>
      </c>
      <c r="J69" s="8"/>
      <c r="K69" s="9" t="s">
        <v>557</v>
      </c>
      <c r="L69" s="10" t="s">
        <v>89</v>
      </c>
      <c r="M69" s="13" t="s">
        <v>541</v>
      </c>
    </row>
    <row r="70" ht="72" spans="1:13">
      <c r="A70" s="2" t="s">
        <v>662</v>
      </c>
      <c r="B70" s="2" t="s">
        <v>563</v>
      </c>
      <c r="C70" s="3" t="s">
        <v>43</v>
      </c>
      <c r="D70" s="2" t="s">
        <v>197</v>
      </c>
      <c r="E70" s="2" t="s">
        <v>96</v>
      </c>
      <c r="F70" s="2" t="s">
        <v>572</v>
      </c>
      <c r="G70" s="2" t="s">
        <v>684</v>
      </c>
      <c r="H70" s="2" t="s">
        <v>560</v>
      </c>
      <c r="I70" s="7">
        <v>840813</v>
      </c>
      <c r="J70" s="8"/>
      <c r="K70" s="9" t="s">
        <v>557</v>
      </c>
      <c r="L70" s="10" t="s">
        <v>211</v>
      </c>
      <c r="M70" s="13" t="s">
        <v>541</v>
      </c>
    </row>
    <row r="71" ht="60" spans="1:13">
      <c r="A71" s="2" t="s">
        <v>662</v>
      </c>
      <c r="B71" s="4">
        <v>15</v>
      </c>
      <c r="C71" s="3" t="s">
        <v>43</v>
      </c>
      <c r="D71" s="3" t="s">
        <v>41</v>
      </c>
      <c r="E71" s="2" t="s">
        <v>271</v>
      </c>
      <c r="F71" s="2" t="s">
        <v>685</v>
      </c>
      <c r="G71" s="2" t="s">
        <v>686</v>
      </c>
      <c r="H71" s="2" t="s">
        <v>687</v>
      </c>
      <c r="I71" s="7">
        <v>38337765.95</v>
      </c>
      <c r="J71" s="8"/>
      <c r="K71" s="9" t="s">
        <v>557</v>
      </c>
      <c r="L71" s="10" t="s">
        <v>524</v>
      </c>
      <c r="M71" s="13" t="s">
        <v>523</v>
      </c>
    </row>
    <row r="72" ht="84" spans="1:13">
      <c r="A72" s="2" t="s">
        <v>662</v>
      </c>
      <c r="B72" s="4">
        <v>16</v>
      </c>
      <c r="C72" s="3" t="s">
        <v>43</v>
      </c>
      <c r="D72" s="3" t="s">
        <v>41</v>
      </c>
      <c r="E72" s="3" t="s">
        <v>51</v>
      </c>
      <c r="F72" s="2" t="s">
        <v>633</v>
      </c>
      <c r="G72" s="2" t="s">
        <v>688</v>
      </c>
      <c r="H72" s="2" t="s">
        <v>689</v>
      </c>
      <c r="I72" s="7">
        <v>2000000</v>
      </c>
      <c r="J72" s="8"/>
      <c r="K72" s="9" t="s">
        <v>557</v>
      </c>
      <c r="L72" s="10" t="s">
        <v>53</v>
      </c>
      <c r="M72" s="13" t="s">
        <v>541</v>
      </c>
    </row>
    <row r="73" ht="84" spans="1:13">
      <c r="A73" s="2" t="s">
        <v>662</v>
      </c>
      <c r="B73" s="4">
        <v>16</v>
      </c>
      <c r="C73" s="3" t="s">
        <v>43</v>
      </c>
      <c r="D73" s="3" t="s">
        <v>131</v>
      </c>
      <c r="E73" s="3" t="s">
        <v>170</v>
      </c>
      <c r="F73" s="2" t="s">
        <v>635</v>
      </c>
      <c r="G73" s="2" t="s">
        <v>690</v>
      </c>
      <c r="H73" s="2" t="s">
        <v>556</v>
      </c>
      <c r="I73" s="7">
        <v>126884</v>
      </c>
      <c r="J73" s="8"/>
      <c r="K73" s="9" t="s">
        <v>557</v>
      </c>
      <c r="L73" s="10" t="s">
        <v>171</v>
      </c>
      <c r="M73" s="13" t="s">
        <v>541</v>
      </c>
    </row>
    <row r="74" ht="72" spans="1:13">
      <c r="A74" s="2" t="s">
        <v>662</v>
      </c>
      <c r="B74" s="4">
        <v>16</v>
      </c>
      <c r="C74" s="3" t="s">
        <v>43</v>
      </c>
      <c r="D74" s="2" t="s">
        <v>197</v>
      </c>
      <c r="E74" s="3" t="s">
        <v>129</v>
      </c>
      <c r="F74" s="2" t="s">
        <v>637</v>
      </c>
      <c r="G74" s="2" t="s">
        <v>691</v>
      </c>
      <c r="H74" s="2" t="s">
        <v>560</v>
      </c>
      <c r="I74" s="7">
        <v>15500</v>
      </c>
      <c r="J74" s="8"/>
      <c r="K74" s="9" t="s">
        <v>557</v>
      </c>
      <c r="L74" s="10" t="s">
        <v>228</v>
      </c>
      <c r="M74" s="13" t="s">
        <v>541</v>
      </c>
    </row>
    <row r="75" ht="84" spans="1:13">
      <c r="A75" s="2" t="s">
        <v>662</v>
      </c>
      <c r="B75" s="4">
        <v>16</v>
      </c>
      <c r="C75" s="3" t="s">
        <v>43</v>
      </c>
      <c r="D75" s="3" t="s">
        <v>41</v>
      </c>
      <c r="E75" s="3" t="s">
        <v>129</v>
      </c>
      <c r="F75" s="2" t="s">
        <v>692</v>
      </c>
      <c r="G75" s="2" t="s">
        <v>693</v>
      </c>
      <c r="H75" s="2" t="s">
        <v>560</v>
      </c>
      <c r="I75" s="7">
        <v>20650</v>
      </c>
      <c r="J75" s="8"/>
      <c r="K75" s="9" t="s">
        <v>557</v>
      </c>
      <c r="L75" s="10" t="s">
        <v>130</v>
      </c>
      <c r="M75" s="13" t="s">
        <v>541</v>
      </c>
    </row>
    <row r="76" ht="72" spans="1:13">
      <c r="A76" s="2" t="s">
        <v>662</v>
      </c>
      <c r="B76" s="4">
        <v>16</v>
      </c>
      <c r="C76" s="3" t="s">
        <v>43</v>
      </c>
      <c r="D76" s="3" t="s">
        <v>41</v>
      </c>
      <c r="E76" s="2" t="s">
        <v>102</v>
      </c>
      <c r="F76" s="2" t="s">
        <v>694</v>
      </c>
      <c r="G76" s="2" t="s">
        <v>695</v>
      </c>
      <c r="H76" s="2" t="s">
        <v>560</v>
      </c>
      <c r="I76" s="7">
        <v>300000</v>
      </c>
      <c r="J76" s="8"/>
      <c r="K76" s="9" t="s">
        <v>557</v>
      </c>
      <c r="L76" s="10" t="s">
        <v>103</v>
      </c>
      <c r="M76" s="13" t="s">
        <v>541</v>
      </c>
    </row>
    <row r="77" ht="84" spans="1:13">
      <c r="A77" s="2" t="s">
        <v>662</v>
      </c>
      <c r="B77" s="4">
        <v>16</v>
      </c>
      <c r="C77" s="3" t="s">
        <v>43</v>
      </c>
      <c r="D77" s="3" t="s">
        <v>131</v>
      </c>
      <c r="E77" s="3" t="s">
        <v>178</v>
      </c>
      <c r="F77" s="2" t="s">
        <v>629</v>
      </c>
      <c r="G77" s="2" t="s">
        <v>696</v>
      </c>
      <c r="H77" s="2" t="s">
        <v>556</v>
      </c>
      <c r="I77" s="7">
        <v>200000</v>
      </c>
      <c r="J77" s="8"/>
      <c r="K77" s="9" t="s">
        <v>557</v>
      </c>
      <c r="L77" s="10" t="s">
        <v>179</v>
      </c>
      <c r="M77" s="13" t="s">
        <v>541</v>
      </c>
    </row>
    <row r="78" ht="60" spans="1:13">
      <c r="A78" s="2" t="s">
        <v>662</v>
      </c>
      <c r="B78" s="4">
        <v>22</v>
      </c>
      <c r="C78" s="3" t="s">
        <v>43</v>
      </c>
      <c r="D78" s="3" t="s">
        <v>131</v>
      </c>
      <c r="E78" s="2" t="s">
        <v>139</v>
      </c>
      <c r="F78" s="2" t="s">
        <v>697</v>
      </c>
      <c r="G78" s="2" t="s">
        <v>698</v>
      </c>
      <c r="H78" s="2" t="s">
        <v>560</v>
      </c>
      <c r="I78" s="7">
        <v>5000000</v>
      </c>
      <c r="J78" s="8"/>
      <c r="K78" s="9" t="s">
        <v>557</v>
      </c>
      <c r="L78" s="10" t="s">
        <v>141</v>
      </c>
      <c r="M78" s="13" t="s">
        <v>541</v>
      </c>
    </row>
    <row r="79" ht="132" spans="1:13">
      <c r="A79" s="2" t="s">
        <v>662</v>
      </c>
      <c r="B79" s="4">
        <v>22</v>
      </c>
      <c r="C79" s="3" t="s">
        <v>43</v>
      </c>
      <c r="D79" s="3" t="s">
        <v>197</v>
      </c>
      <c r="E79" s="3" t="s">
        <v>326</v>
      </c>
      <c r="F79" s="2" t="s">
        <v>699</v>
      </c>
      <c r="G79" s="2" t="s">
        <v>700</v>
      </c>
      <c r="H79" s="2" t="s">
        <v>571</v>
      </c>
      <c r="I79" s="7">
        <v>3511230.94</v>
      </c>
      <c r="J79" s="8"/>
      <c r="K79" s="9" t="s">
        <v>557</v>
      </c>
      <c r="L79" s="10" t="s">
        <v>436</v>
      </c>
      <c r="M79" s="13" t="s">
        <v>270</v>
      </c>
    </row>
    <row r="80" ht="60" spans="1:13">
      <c r="A80" s="4">
        <v>10</v>
      </c>
      <c r="B80" s="2" t="s">
        <v>662</v>
      </c>
      <c r="C80" s="3" t="s">
        <v>43</v>
      </c>
      <c r="D80" s="3" t="s">
        <v>131</v>
      </c>
      <c r="E80" s="2" t="s">
        <v>139</v>
      </c>
      <c r="F80" s="2" t="s">
        <v>667</v>
      </c>
      <c r="G80" s="2" t="s">
        <v>701</v>
      </c>
      <c r="H80" s="2" t="s">
        <v>560</v>
      </c>
      <c r="I80" s="7">
        <v>5000000</v>
      </c>
      <c r="J80" s="8"/>
      <c r="K80" s="9" t="s">
        <v>557</v>
      </c>
      <c r="L80" s="10" t="s">
        <v>142</v>
      </c>
      <c r="M80" s="13" t="s">
        <v>541</v>
      </c>
    </row>
    <row r="81" ht="60" spans="1:13">
      <c r="A81" s="4">
        <v>10</v>
      </c>
      <c r="B81" s="2" t="s">
        <v>662</v>
      </c>
      <c r="C81" s="3" t="s">
        <v>43</v>
      </c>
      <c r="D81" s="3" t="s">
        <v>131</v>
      </c>
      <c r="E81" s="2" t="s">
        <v>49</v>
      </c>
      <c r="F81" s="2" t="s">
        <v>702</v>
      </c>
      <c r="G81" s="2" t="s">
        <v>703</v>
      </c>
      <c r="H81" s="2" t="s">
        <v>560</v>
      </c>
      <c r="I81" s="7">
        <v>5000000</v>
      </c>
      <c r="J81" s="8"/>
      <c r="K81" s="9" t="s">
        <v>557</v>
      </c>
      <c r="L81" s="10" t="s">
        <v>144</v>
      </c>
      <c r="M81" s="13" t="s">
        <v>541</v>
      </c>
    </row>
    <row r="82" ht="72" spans="1:13">
      <c r="A82" s="4">
        <v>10</v>
      </c>
      <c r="B82" s="2" t="s">
        <v>662</v>
      </c>
      <c r="C82" s="3" t="s">
        <v>43</v>
      </c>
      <c r="D82" s="3" t="s">
        <v>41</v>
      </c>
      <c r="E82" s="2" t="s">
        <v>58</v>
      </c>
      <c r="F82" s="2" t="s">
        <v>669</v>
      </c>
      <c r="G82" s="2" t="s">
        <v>704</v>
      </c>
      <c r="H82" s="2" t="s">
        <v>560</v>
      </c>
      <c r="I82" s="7">
        <v>5000000</v>
      </c>
      <c r="J82" s="8"/>
      <c r="K82" s="9" t="s">
        <v>557</v>
      </c>
      <c r="L82" s="10" t="s">
        <v>60</v>
      </c>
      <c r="M82" s="13" t="s">
        <v>541</v>
      </c>
    </row>
    <row r="83" ht="60" spans="1:13">
      <c r="A83" s="4">
        <v>10</v>
      </c>
      <c r="B83" s="2" t="s">
        <v>662</v>
      </c>
      <c r="C83" s="3" t="s">
        <v>43</v>
      </c>
      <c r="D83" s="3" t="s">
        <v>41</v>
      </c>
      <c r="E83" s="2" t="s">
        <v>42</v>
      </c>
      <c r="F83" s="2" t="s">
        <v>671</v>
      </c>
      <c r="G83" s="2" t="s">
        <v>705</v>
      </c>
      <c r="H83" s="2" t="s">
        <v>560</v>
      </c>
      <c r="I83" s="7">
        <v>8000000</v>
      </c>
      <c r="J83" s="8"/>
      <c r="K83" s="9" t="s">
        <v>557</v>
      </c>
      <c r="L83" s="10" t="s">
        <v>46</v>
      </c>
      <c r="M83" s="13" t="s">
        <v>541</v>
      </c>
    </row>
    <row r="84" ht="60" spans="1:13">
      <c r="A84" s="4">
        <v>10</v>
      </c>
      <c r="B84" s="2" t="s">
        <v>662</v>
      </c>
      <c r="C84" s="3" t="s">
        <v>43</v>
      </c>
      <c r="D84" s="2" t="s">
        <v>233</v>
      </c>
      <c r="E84" s="2" t="s">
        <v>234</v>
      </c>
      <c r="F84" s="2" t="s">
        <v>618</v>
      </c>
      <c r="G84" s="2" t="s">
        <v>706</v>
      </c>
      <c r="H84" s="2" t="s">
        <v>560</v>
      </c>
      <c r="I84" s="7">
        <v>4200000</v>
      </c>
      <c r="J84" s="8"/>
      <c r="K84" s="9" t="s">
        <v>557</v>
      </c>
      <c r="L84" s="10" t="s">
        <v>236</v>
      </c>
      <c r="M84" s="13" t="s">
        <v>541</v>
      </c>
    </row>
    <row r="85" ht="72" spans="1:13">
      <c r="A85" s="4">
        <v>10</v>
      </c>
      <c r="B85" s="2" t="s">
        <v>662</v>
      </c>
      <c r="C85" s="3" t="s">
        <v>43</v>
      </c>
      <c r="D85" s="2" t="s">
        <v>197</v>
      </c>
      <c r="E85" s="2" t="s">
        <v>198</v>
      </c>
      <c r="F85" s="2" t="s">
        <v>620</v>
      </c>
      <c r="G85" s="2" t="s">
        <v>707</v>
      </c>
      <c r="H85" s="2" t="s">
        <v>560</v>
      </c>
      <c r="I85" s="7">
        <v>8472000</v>
      </c>
      <c r="J85" s="8"/>
      <c r="K85" s="9" t="s">
        <v>557</v>
      </c>
      <c r="L85" s="10" t="s">
        <v>199</v>
      </c>
      <c r="M85" s="13" t="s">
        <v>541</v>
      </c>
    </row>
    <row r="86" ht="60" spans="1:13">
      <c r="A86" s="4">
        <v>10</v>
      </c>
      <c r="B86" s="2" t="s">
        <v>662</v>
      </c>
      <c r="C86" s="3" t="s">
        <v>43</v>
      </c>
      <c r="D86" s="2" t="s">
        <v>233</v>
      </c>
      <c r="E86" s="2" t="s">
        <v>239</v>
      </c>
      <c r="F86" s="2" t="s">
        <v>676</v>
      </c>
      <c r="G86" s="2" t="s">
        <v>708</v>
      </c>
      <c r="H86" s="2" t="s">
        <v>560</v>
      </c>
      <c r="I86" s="7">
        <v>1520000</v>
      </c>
      <c r="J86" s="8"/>
      <c r="K86" s="9" t="s">
        <v>557</v>
      </c>
      <c r="L86" s="10" t="s">
        <v>240</v>
      </c>
      <c r="M86" s="13" t="s">
        <v>541</v>
      </c>
    </row>
    <row r="87" ht="72" spans="1:13">
      <c r="A87" s="4">
        <v>10</v>
      </c>
      <c r="B87" s="2" t="s">
        <v>662</v>
      </c>
      <c r="C87" s="3" t="s">
        <v>43</v>
      </c>
      <c r="D87" s="2" t="s">
        <v>41</v>
      </c>
      <c r="E87" s="2" t="s">
        <v>42</v>
      </c>
      <c r="F87" s="2" t="s">
        <v>554</v>
      </c>
      <c r="G87" s="2" t="s">
        <v>709</v>
      </c>
      <c r="H87" s="2" t="s">
        <v>560</v>
      </c>
      <c r="I87" s="7">
        <v>3150000</v>
      </c>
      <c r="J87" s="8"/>
      <c r="K87" s="9" t="s">
        <v>557</v>
      </c>
      <c r="L87" s="10" t="s">
        <v>48</v>
      </c>
      <c r="M87" s="13" t="s">
        <v>541</v>
      </c>
    </row>
    <row r="88" ht="84" spans="1:13">
      <c r="A88" s="4">
        <v>10</v>
      </c>
      <c r="B88" s="2" t="s">
        <v>662</v>
      </c>
      <c r="C88" s="3" t="s">
        <v>43</v>
      </c>
      <c r="D88" s="3" t="s">
        <v>131</v>
      </c>
      <c r="E88" s="3" t="s">
        <v>157</v>
      </c>
      <c r="F88" s="2" t="s">
        <v>678</v>
      </c>
      <c r="G88" s="2" t="s">
        <v>710</v>
      </c>
      <c r="H88" s="2" t="s">
        <v>556</v>
      </c>
      <c r="I88" s="7">
        <v>565050</v>
      </c>
      <c r="J88" s="8"/>
      <c r="K88" s="9" t="s">
        <v>557</v>
      </c>
      <c r="L88" s="10" t="s">
        <v>159</v>
      </c>
      <c r="M88" s="13" t="s">
        <v>541</v>
      </c>
    </row>
    <row r="89" ht="72" spans="1:13">
      <c r="A89" s="4">
        <v>10</v>
      </c>
      <c r="B89" s="2" t="s">
        <v>662</v>
      </c>
      <c r="C89" s="3" t="s">
        <v>43</v>
      </c>
      <c r="D89" s="2" t="s">
        <v>41</v>
      </c>
      <c r="E89" s="2" t="s">
        <v>80</v>
      </c>
      <c r="F89" s="2" t="s">
        <v>558</v>
      </c>
      <c r="G89" s="2" t="s">
        <v>711</v>
      </c>
      <c r="H89" s="2" t="s">
        <v>560</v>
      </c>
      <c r="I89" s="7">
        <v>1908000</v>
      </c>
      <c r="J89" s="8"/>
      <c r="K89" s="9" t="s">
        <v>557</v>
      </c>
      <c r="L89" s="10" t="s">
        <v>81</v>
      </c>
      <c r="M89" s="13" t="s">
        <v>541</v>
      </c>
    </row>
    <row r="90" ht="72" spans="1:13">
      <c r="A90" s="4">
        <v>10</v>
      </c>
      <c r="B90" s="2" t="s">
        <v>662</v>
      </c>
      <c r="C90" s="3" t="s">
        <v>43</v>
      </c>
      <c r="D90" s="2" t="s">
        <v>197</v>
      </c>
      <c r="E90" s="2" t="s">
        <v>220</v>
      </c>
      <c r="F90" s="2" t="s">
        <v>564</v>
      </c>
      <c r="G90" s="2" t="s">
        <v>712</v>
      </c>
      <c r="H90" s="2" t="s">
        <v>560</v>
      </c>
      <c r="I90" s="7">
        <v>75000</v>
      </c>
      <c r="J90" s="8"/>
      <c r="K90" s="9" t="s">
        <v>557</v>
      </c>
      <c r="L90" s="10" t="s">
        <v>221</v>
      </c>
      <c r="M90" s="13" t="s">
        <v>541</v>
      </c>
    </row>
    <row r="91" ht="72" spans="1:13">
      <c r="A91" s="4">
        <v>10</v>
      </c>
      <c r="B91" s="2" t="s">
        <v>662</v>
      </c>
      <c r="C91" s="3" t="s">
        <v>43</v>
      </c>
      <c r="D91" s="3" t="s">
        <v>41</v>
      </c>
      <c r="E91" s="2" t="s">
        <v>93</v>
      </c>
      <c r="F91" s="2" t="s">
        <v>567</v>
      </c>
      <c r="G91" s="2" t="s">
        <v>713</v>
      </c>
      <c r="H91" s="2" t="s">
        <v>560</v>
      </c>
      <c r="I91" s="7">
        <v>106000</v>
      </c>
      <c r="J91" s="8"/>
      <c r="K91" s="9" t="s">
        <v>557</v>
      </c>
      <c r="L91" s="10" t="s">
        <v>95</v>
      </c>
      <c r="M91" s="13" t="s">
        <v>541</v>
      </c>
    </row>
    <row r="92" ht="72" spans="1:13">
      <c r="A92" s="4">
        <v>10</v>
      </c>
      <c r="B92" s="2" t="s">
        <v>662</v>
      </c>
      <c r="C92" s="3" t="s">
        <v>43</v>
      </c>
      <c r="D92" s="3" t="s">
        <v>41</v>
      </c>
      <c r="E92" s="2" t="s">
        <v>108</v>
      </c>
      <c r="F92" s="2" t="s">
        <v>569</v>
      </c>
      <c r="G92" s="2" t="s">
        <v>714</v>
      </c>
      <c r="H92" s="2" t="s">
        <v>560</v>
      </c>
      <c r="I92" s="7">
        <v>105000</v>
      </c>
      <c r="J92" s="8"/>
      <c r="K92" s="9" t="s">
        <v>557</v>
      </c>
      <c r="L92" s="10" t="s">
        <v>109</v>
      </c>
      <c r="M92" s="13" t="s">
        <v>541</v>
      </c>
    </row>
    <row r="93" ht="72" spans="1:13">
      <c r="A93" s="4">
        <v>10</v>
      </c>
      <c r="B93" s="2" t="s">
        <v>662</v>
      </c>
      <c r="C93" s="3" t="s">
        <v>43</v>
      </c>
      <c r="D93" s="3" t="s">
        <v>41</v>
      </c>
      <c r="E93" s="2" t="s">
        <v>72</v>
      </c>
      <c r="F93" s="2" t="s">
        <v>572</v>
      </c>
      <c r="G93" s="2" t="s">
        <v>715</v>
      </c>
      <c r="H93" s="2" t="s">
        <v>560</v>
      </c>
      <c r="I93" s="7">
        <v>3300000</v>
      </c>
      <c r="J93" s="8"/>
      <c r="K93" s="9" t="s">
        <v>557</v>
      </c>
      <c r="L93" s="10" t="s">
        <v>73</v>
      </c>
      <c r="M93" s="13" t="s">
        <v>541</v>
      </c>
    </row>
    <row r="94" ht="72" spans="1:13">
      <c r="A94" s="4">
        <v>10</v>
      </c>
      <c r="B94" s="2" t="s">
        <v>662</v>
      </c>
      <c r="C94" s="3" t="s">
        <v>43</v>
      </c>
      <c r="D94" s="2" t="s">
        <v>197</v>
      </c>
      <c r="E94" s="2" t="s">
        <v>88</v>
      </c>
      <c r="F94" s="2" t="s">
        <v>716</v>
      </c>
      <c r="G94" s="2" t="s">
        <v>717</v>
      </c>
      <c r="H94" s="2" t="s">
        <v>560</v>
      </c>
      <c r="I94" s="7">
        <v>2586000</v>
      </c>
      <c r="J94" s="8"/>
      <c r="K94" s="9" t="s">
        <v>557</v>
      </c>
      <c r="L94" s="10" t="s">
        <v>209</v>
      </c>
      <c r="M94" s="13" t="s">
        <v>541</v>
      </c>
    </row>
    <row r="95" ht="72" spans="1:13">
      <c r="A95" s="4">
        <v>10</v>
      </c>
      <c r="B95" s="2" t="s">
        <v>662</v>
      </c>
      <c r="C95" s="3" t="s">
        <v>43</v>
      </c>
      <c r="D95" s="2" t="s">
        <v>41</v>
      </c>
      <c r="E95" s="2" t="s">
        <v>96</v>
      </c>
      <c r="F95" s="2" t="s">
        <v>574</v>
      </c>
      <c r="G95" s="2" t="s">
        <v>718</v>
      </c>
      <c r="H95" s="2" t="s">
        <v>560</v>
      </c>
      <c r="I95" s="7">
        <v>534000</v>
      </c>
      <c r="J95" s="8"/>
      <c r="K95" s="9" t="s">
        <v>557</v>
      </c>
      <c r="L95" s="10" t="s">
        <v>97</v>
      </c>
      <c r="M95" s="13" t="s">
        <v>541</v>
      </c>
    </row>
    <row r="96" ht="72" spans="1:13">
      <c r="A96" s="4">
        <v>10</v>
      </c>
      <c r="B96" s="2" t="s">
        <v>662</v>
      </c>
      <c r="C96" s="3" t="s">
        <v>43</v>
      </c>
      <c r="D96" s="2" t="s">
        <v>197</v>
      </c>
      <c r="E96" s="2" t="s">
        <v>212</v>
      </c>
      <c r="F96" s="2" t="s">
        <v>576</v>
      </c>
      <c r="G96" s="2" t="s">
        <v>719</v>
      </c>
      <c r="H96" s="2" t="s">
        <v>560</v>
      </c>
      <c r="I96" s="7">
        <v>353757</v>
      </c>
      <c r="J96" s="8"/>
      <c r="K96" s="9" t="s">
        <v>557</v>
      </c>
      <c r="L96" s="10" t="s">
        <v>213</v>
      </c>
      <c r="M96" s="13" t="s">
        <v>541</v>
      </c>
    </row>
    <row r="97" ht="84" spans="1:13">
      <c r="A97" s="4">
        <v>10</v>
      </c>
      <c r="B97" s="2" t="s">
        <v>662</v>
      </c>
      <c r="C97" s="3" t="s">
        <v>43</v>
      </c>
      <c r="D97" s="3" t="s">
        <v>131</v>
      </c>
      <c r="E97" s="2" t="s">
        <v>168</v>
      </c>
      <c r="F97" s="2" t="s">
        <v>578</v>
      </c>
      <c r="G97" s="2" t="s">
        <v>720</v>
      </c>
      <c r="H97" s="2" t="s">
        <v>560</v>
      </c>
      <c r="I97" s="7">
        <v>318236</v>
      </c>
      <c r="J97" s="8"/>
      <c r="K97" s="9" t="s">
        <v>557</v>
      </c>
      <c r="L97" s="10" t="s">
        <v>169</v>
      </c>
      <c r="M97" s="13" t="s">
        <v>541</v>
      </c>
    </row>
    <row r="98" ht="72" spans="1:13">
      <c r="A98" s="4">
        <v>10</v>
      </c>
      <c r="B98" s="2" t="s">
        <v>662</v>
      </c>
      <c r="C98" s="3" t="s">
        <v>43</v>
      </c>
      <c r="D98" s="3" t="s">
        <v>131</v>
      </c>
      <c r="E98" s="2" t="s">
        <v>184</v>
      </c>
      <c r="F98" s="2" t="s">
        <v>584</v>
      </c>
      <c r="G98" s="2" t="s">
        <v>721</v>
      </c>
      <c r="H98" s="2" t="s">
        <v>560</v>
      </c>
      <c r="I98" s="7">
        <v>159800</v>
      </c>
      <c r="J98" s="8"/>
      <c r="K98" s="9" t="s">
        <v>557</v>
      </c>
      <c r="L98" s="10" t="s">
        <v>185</v>
      </c>
      <c r="M98" s="13" t="s">
        <v>541</v>
      </c>
    </row>
    <row r="99" ht="60" spans="1:13">
      <c r="A99" s="4">
        <v>10</v>
      </c>
      <c r="B99" s="2" t="s">
        <v>662</v>
      </c>
      <c r="C99" s="3" t="s">
        <v>43</v>
      </c>
      <c r="D99" s="2" t="s">
        <v>197</v>
      </c>
      <c r="E99" s="2" t="s">
        <v>216</v>
      </c>
      <c r="F99" s="2" t="s">
        <v>586</v>
      </c>
      <c r="G99" s="2" t="s">
        <v>722</v>
      </c>
      <c r="H99" s="2" t="s">
        <v>560</v>
      </c>
      <c r="I99" s="7">
        <v>141132</v>
      </c>
      <c r="J99" s="8"/>
      <c r="K99" s="9" t="s">
        <v>557</v>
      </c>
      <c r="L99" s="10" t="s">
        <v>217</v>
      </c>
      <c r="M99" s="13" t="s">
        <v>541</v>
      </c>
    </row>
    <row r="100" ht="84" spans="1:13">
      <c r="A100" s="4">
        <v>10</v>
      </c>
      <c r="B100" s="2" t="s">
        <v>662</v>
      </c>
      <c r="C100" s="3" t="s">
        <v>43</v>
      </c>
      <c r="D100" s="3" t="s">
        <v>41</v>
      </c>
      <c r="E100" s="2" t="s">
        <v>104</v>
      </c>
      <c r="F100" s="2" t="s">
        <v>723</v>
      </c>
      <c r="G100" s="2" t="s">
        <v>724</v>
      </c>
      <c r="H100" s="2" t="s">
        <v>560</v>
      </c>
      <c r="I100" s="7">
        <v>296000</v>
      </c>
      <c r="J100" s="8"/>
      <c r="K100" s="9" t="s">
        <v>557</v>
      </c>
      <c r="L100" s="10" t="s">
        <v>105</v>
      </c>
      <c r="M100" s="13" t="s">
        <v>541</v>
      </c>
    </row>
    <row r="101" ht="72" spans="1:13">
      <c r="A101" s="4">
        <v>10</v>
      </c>
      <c r="B101" s="2" t="s">
        <v>662</v>
      </c>
      <c r="C101" s="3" t="s">
        <v>43</v>
      </c>
      <c r="D101" s="3" t="s">
        <v>41</v>
      </c>
      <c r="E101" s="2" t="s">
        <v>90</v>
      </c>
      <c r="F101" s="2" t="s">
        <v>588</v>
      </c>
      <c r="G101" s="2" t="s">
        <v>725</v>
      </c>
      <c r="H101" s="2" t="s">
        <v>560</v>
      </c>
      <c r="I101" s="7">
        <v>209000</v>
      </c>
      <c r="J101" s="8"/>
      <c r="K101" s="9" t="s">
        <v>557</v>
      </c>
      <c r="L101" s="10" t="s">
        <v>92</v>
      </c>
      <c r="M101" s="13" t="s">
        <v>541</v>
      </c>
    </row>
    <row r="102" ht="72" spans="1:13">
      <c r="A102" s="4">
        <v>10</v>
      </c>
      <c r="B102" s="4">
        <v>12</v>
      </c>
      <c r="C102" s="3" t="s">
        <v>43</v>
      </c>
      <c r="D102" s="2" t="s">
        <v>261</v>
      </c>
      <c r="E102" s="2" t="s">
        <v>265</v>
      </c>
      <c r="F102" s="2" t="s">
        <v>726</v>
      </c>
      <c r="G102" s="2" t="s">
        <v>727</v>
      </c>
      <c r="H102" s="2" t="s">
        <v>560</v>
      </c>
      <c r="I102" s="7">
        <v>521100</v>
      </c>
      <c r="J102" s="8"/>
      <c r="K102" s="9" t="s">
        <v>557</v>
      </c>
      <c r="L102" s="10" t="s">
        <v>266</v>
      </c>
      <c r="M102" s="13" t="s">
        <v>541</v>
      </c>
    </row>
    <row r="103" ht="72" spans="1:13">
      <c r="A103" s="4">
        <v>10</v>
      </c>
      <c r="B103" s="4">
        <v>13</v>
      </c>
      <c r="C103" s="3" t="s">
        <v>43</v>
      </c>
      <c r="D103" s="2" t="s">
        <v>41</v>
      </c>
      <c r="E103" s="2" t="s">
        <v>90</v>
      </c>
      <c r="F103" s="2" t="s">
        <v>590</v>
      </c>
      <c r="G103" s="2" t="s">
        <v>728</v>
      </c>
      <c r="H103" s="2" t="s">
        <v>560</v>
      </c>
      <c r="I103" s="7">
        <v>439600</v>
      </c>
      <c r="J103" s="8"/>
      <c r="K103" s="9" t="s">
        <v>557</v>
      </c>
      <c r="L103" s="10" t="s">
        <v>91</v>
      </c>
      <c r="M103" s="13" t="s">
        <v>541</v>
      </c>
    </row>
    <row r="104" ht="84" spans="1:13">
      <c r="A104" s="4">
        <v>10</v>
      </c>
      <c r="B104" s="4">
        <v>13</v>
      </c>
      <c r="C104" s="3" t="s">
        <v>43</v>
      </c>
      <c r="D104" s="3" t="s">
        <v>131</v>
      </c>
      <c r="E104" s="3" t="s">
        <v>165</v>
      </c>
      <c r="F104" s="2" t="s">
        <v>729</v>
      </c>
      <c r="G104" s="2" t="s">
        <v>730</v>
      </c>
      <c r="H104" s="2" t="s">
        <v>556</v>
      </c>
      <c r="I104" s="7">
        <v>179864</v>
      </c>
      <c r="J104" s="8"/>
      <c r="K104" s="9" t="s">
        <v>557</v>
      </c>
      <c r="L104" s="10" t="s">
        <v>167</v>
      </c>
      <c r="M104" s="13" t="s">
        <v>541</v>
      </c>
    </row>
    <row r="105" ht="96" spans="1:13">
      <c r="A105" s="4">
        <v>10</v>
      </c>
      <c r="B105" s="4">
        <v>18</v>
      </c>
      <c r="C105" s="3" t="s">
        <v>43</v>
      </c>
      <c r="D105" s="3" t="s">
        <v>261</v>
      </c>
      <c r="E105" s="3" t="s">
        <v>467</v>
      </c>
      <c r="F105" s="2" t="s">
        <v>660</v>
      </c>
      <c r="G105" s="2" t="s">
        <v>731</v>
      </c>
      <c r="H105" s="2" t="s">
        <v>732</v>
      </c>
      <c r="I105" s="7">
        <v>1417376.13</v>
      </c>
      <c r="J105" s="8"/>
      <c r="K105" s="9" t="s">
        <v>557</v>
      </c>
      <c r="L105" s="10" t="s">
        <v>468</v>
      </c>
      <c r="M105" s="13" t="s">
        <v>270</v>
      </c>
    </row>
    <row r="106" ht="84" spans="1:13">
      <c r="A106" s="4">
        <v>10</v>
      </c>
      <c r="B106" s="4">
        <v>20</v>
      </c>
      <c r="C106" s="3" t="s">
        <v>43</v>
      </c>
      <c r="D106" s="2" t="s">
        <v>197</v>
      </c>
      <c r="E106" s="2" t="s">
        <v>521</v>
      </c>
      <c r="F106" s="2" t="s">
        <v>733</v>
      </c>
      <c r="G106" s="2" t="s">
        <v>734</v>
      </c>
      <c r="H106" s="2" t="s">
        <v>735</v>
      </c>
      <c r="I106" s="7">
        <v>42628656</v>
      </c>
      <c r="J106" s="8"/>
      <c r="K106" s="9" t="s">
        <v>557</v>
      </c>
      <c r="L106" s="10" t="s">
        <v>522</v>
      </c>
      <c r="M106" s="13" t="s">
        <v>523</v>
      </c>
    </row>
    <row r="107" ht="60" spans="1:13">
      <c r="A107" s="4">
        <v>10</v>
      </c>
      <c r="B107" s="4">
        <v>21</v>
      </c>
      <c r="C107" s="3" t="s">
        <v>43</v>
      </c>
      <c r="D107" s="2" t="s">
        <v>131</v>
      </c>
      <c r="E107" s="2" t="s">
        <v>49</v>
      </c>
      <c r="F107" s="2" t="s">
        <v>736</v>
      </c>
      <c r="G107" s="2" t="s">
        <v>737</v>
      </c>
      <c r="H107" s="2" t="s">
        <v>560</v>
      </c>
      <c r="I107" s="7">
        <v>5000000</v>
      </c>
      <c r="J107" s="8"/>
      <c r="K107" s="9" t="s">
        <v>557</v>
      </c>
      <c r="L107" s="10" t="s">
        <v>145</v>
      </c>
      <c r="M107" s="13" t="s">
        <v>541</v>
      </c>
    </row>
    <row r="108" ht="60" spans="1:13">
      <c r="A108" s="4">
        <v>10</v>
      </c>
      <c r="B108" s="4">
        <v>21</v>
      </c>
      <c r="C108" s="3" t="s">
        <v>43</v>
      </c>
      <c r="D108" s="3" t="s">
        <v>41</v>
      </c>
      <c r="E108" s="2" t="s">
        <v>42</v>
      </c>
      <c r="F108" s="2" t="s">
        <v>738</v>
      </c>
      <c r="G108" s="2" t="s">
        <v>739</v>
      </c>
      <c r="H108" s="2" t="s">
        <v>560</v>
      </c>
      <c r="I108" s="7">
        <v>10000000</v>
      </c>
      <c r="J108" s="8"/>
      <c r="K108" s="9" t="s">
        <v>557</v>
      </c>
      <c r="L108" s="10" t="s">
        <v>44</v>
      </c>
      <c r="M108" s="13" t="s">
        <v>541</v>
      </c>
    </row>
    <row r="109" ht="72" spans="1:13">
      <c r="A109" s="4">
        <v>10</v>
      </c>
      <c r="B109" s="4">
        <v>21</v>
      </c>
      <c r="C109" s="3" t="s">
        <v>43</v>
      </c>
      <c r="D109" s="3" t="s">
        <v>41</v>
      </c>
      <c r="E109" s="2" t="s">
        <v>58</v>
      </c>
      <c r="F109" s="2" t="s">
        <v>740</v>
      </c>
      <c r="G109" s="2" t="s">
        <v>741</v>
      </c>
      <c r="H109" s="2" t="s">
        <v>560</v>
      </c>
      <c r="I109" s="7">
        <v>6850000</v>
      </c>
      <c r="J109" s="8"/>
      <c r="K109" s="9" t="s">
        <v>557</v>
      </c>
      <c r="L109" s="10" t="s">
        <v>59</v>
      </c>
      <c r="M109" s="13" t="s">
        <v>541</v>
      </c>
    </row>
    <row r="110" ht="84" spans="1:13">
      <c r="A110" s="4">
        <v>10</v>
      </c>
      <c r="B110" s="4">
        <v>21</v>
      </c>
      <c r="C110" s="3" t="s">
        <v>43</v>
      </c>
      <c r="D110" s="2" t="s">
        <v>131</v>
      </c>
      <c r="E110" s="2" t="s">
        <v>152</v>
      </c>
      <c r="F110" s="2" t="s">
        <v>742</v>
      </c>
      <c r="G110" s="2" t="s">
        <v>743</v>
      </c>
      <c r="H110" s="2" t="s">
        <v>689</v>
      </c>
      <c r="I110" s="7">
        <v>2100000</v>
      </c>
      <c r="J110" s="8"/>
      <c r="K110" s="9" t="s">
        <v>557</v>
      </c>
      <c r="L110" s="10" t="s">
        <v>153</v>
      </c>
      <c r="M110" s="13" t="s">
        <v>541</v>
      </c>
    </row>
    <row r="111" ht="84" spans="1:13">
      <c r="A111" s="4">
        <v>10</v>
      </c>
      <c r="B111" s="4">
        <v>26</v>
      </c>
      <c r="C111" s="3" t="s">
        <v>43</v>
      </c>
      <c r="D111" s="2" t="s">
        <v>41</v>
      </c>
      <c r="E111" s="2" t="s">
        <v>51</v>
      </c>
      <c r="F111" s="2" t="s">
        <v>608</v>
      </c>
      <c r="G111" s="2" t="s">
        <v>744</v>
      </c>
      <c r="H111" s="2" t="s">
        <v>745</v>
      </c>
      <c r="I111" s="7">
        <v>2000000</v>
      </c>
      <c r="J111" s="8"/>
      <c r="K111" s="9" t="s">
        <v>557</v>
      </c>
      <c r="L111" s="10" t="s">
        <v>293</v>
      </c>
      <c r="M111" s="13" t="s">
        <v>270</v>
      </c>
    </row>
    <row r="112" ht="84" spans="1:13">
      <c r="A112" s="4">
        <v>10</v>
      </c>
      <c r="B112" s="4">
        <v>26</v>
      </c>
      <c r="C112" s="3" t="s">
        <v>43</v>
      </c>
      <c r="D112" s="3" t="s">
        <v>131</v>
      </c>
      <c r="E112" s="3" t="s">
        <v>165</v>
      </c>
      <c r="F112" s="2" t="s">
        <v>746</v>
      </c>
      <c r="G112" s="2" t="s">
        <v>747</v>
      </c>
      <c r="H112" s="2" t="s">
        <v>556</v>
      </c>
      <c r="I112" s="7">
        <v>179864</v>
      </c>
      <c r="J112" s="8"/>
      <c r="K112" s="9" t="s">
        <v>557</v>
      </c>
      <c r="L112" s="10" t="s">
        <v>166</v>
      </c>
      <c r="M112" s="13" t="s">
        <v>541</v>
      </c>
    </row>
    <row r="113" ht="96" spans="1:13">
      <c r="A113" s="4">
        <v>10</v>
      </c>
      <c r="B113" s="4">
        <v>29</v>
      </c>
      <c r="C113" s="3" t="s">
        <v>43</v>
      </c>
      <c r="D113" s="3" t="s">
        <v>131</v>
      </c>
      <c r="E113" s="3" t="s">
        <v>139</v>
      </c>
      <c r="F113" s="2" t="s">
        <v>748</v>
      </c>
      <c r="G113" s="2" t="s">
        <v>749</v>
      </c>
      <c r="H113" s="2" t="s">
        <v>750</v>
      </c>
      <c r="I113" s="7">
        <v>2000000</v>
      </c>
      <c r="J113" s="8"/>
      <c r="K113" s="9" t="s">
        <v>557</v>
      </c>
      <c r="L113" s="10" t="s">
        <v>366</v>
      </c>
      <c r="M113" s="13" t="s">
        <v>270</v>
      </c>
    </row>
    <row r="114" ht="96" spans="1:13">
      <c r="A114" s="4">
        <v>10</v>
      </c>
      <c r="B114" s="4">
        <v>29</v>
      </c>
      <c r="C114" s="3" t="s">
        <v>43</v>
      </c>
      <c r="D114" s="3" t="s">
        <v>131</v>
      </c>
      <c r="E114" s="3" t="s">
        <v>139</v>
      </c>
      <c r="F114" s="2" t="s">
        <v>748</v>
      </c>
      <c r="G114" s="2" t="s">
        <v>751</v>
      </c>
      <c r="H114" s="2" t="s">
        <v>750</v>
      </c>
      <c r="I114" s="7">
        <v>5419200</v>
      </c>
      <c r="J114" s="8"/>
      <c r="K114" s="9" t="s">
        <v>557</v>
      </c>
      <c r="L114" s="10" t="s">
        <v>140</v>
      </c>
      <c r="M114" s="13" t="s">
        <v>541</v>
      </c>
    </row>
    <row r="115" ht="84" spans="1:13">
      <c r="A115" s="4">
        <v>11</v>
      </c>
      <c r="B115" s="2" t="s">
        <v>617</v>
      </c>
      <c r="C115" s="3" t="s">
        <v>43</v>
      </c>
      <c r="D115" s="3" t="s">
        <v>248</v>
      </c>
      <c r="E115" s="3" t="s">
        <v>150</v>
      </c>
      <c r="F115" s="2" t="s">
        <v>752</v>
      </c>
      <c r="G115" s="2" t="s">
        <v>753</v>
      </c>
      <c r="H115" s="2" t="s">
        <v>556</v>
      </c>
      <c r="I115" s="7">
        <v>5172135</v>
      </c>
      <c r="J115" s="8"/>
      <c r="K115" s="9" t="s">
        <v>557</v>
      </c>
      <c r="L115" s="10" t="s">
        <v>249</v>
      </c>
      <c r="M115" s="13" t="s">
        <v>541</v>
      </c>
    </row>
    <row r="116" ht="72" spans="1:13">
      <c r="A116" s="4">
        <v>11</v>
      </c>
      <c r="B116" s="4">
        <v>11</v>
      </c>
      <c r="C116" s="3" t="s">
        <v>43</v>
      </c>
      <c r="D116" s="2" t="s">
        <v>131</v>
      </c>
      <c r="E116" s="2" t="s">
        <v>154</v>
      </c>
      <c r="F116" s="2" t="s">
        <v>723</v>
      </c>
      <c r="G116" s="2" t="s">
        <v>754</v>
      </c>
      <c r="H116" s="2" t="s">
        <v>560</v>
      </c>
      <c r="I116" s="7">
        <v>1140000</v>
      </c>
      <c r="J116" s="8"/>
      <c r="K116" s="9" t="s">
        <v>557</v>
      </c>
      <c r="L116" s="10" t="s">
        <v>155</v>
      </c>
      <c r="M116" s="13" t="s">
        <v>541</v>
      </c>
    </row>
    <row r="117" ht="60" spans="1:13">
      <c r="A117" s="4">
        <v>11</v>
      </c>
      <c r="B117" s="4">
        <v>15</v>
      </c>
      <c r="C117" s="3" t="s">
        <v>43</v>
      </c>
      <c r="D117" s="2" t="s">
        <v>41</v>
      </c>
      <c r="E117" s="2" t="s">
        <v>82</v>
      </c>
      <c r="F117" s="2" t="s">
        <v>755</v>
      </c>
      <c r="G117" s="2" t="s">
        <v>756</v>
      </c>
      <c r="H117" s="2" t="s">
        <v>560</v>
      </c>
      <c r="I117" s="7">
        <v>1660000</v>
      </c>
      <c r="J117" s="8"/>
      <c r="K117" s="9" t="s">
        <v>557</v>
      </c>
      <c r="L117" s="10" t="s">
        <v>83</v>
      </c>
      <c r="M117" s="13" t="s">
        <v>541</v>
      </c>
    </row>
    <row r="118" ht="96" spans="1:13">
      <c r="A118" s="4">
        <v>11</v>
      </c>
      <c r="B118" s="4">
        <v>24</v>
      </c>
      <c r="C118" s="3" t="s">
        <v>43</v>
      </c>
      <c r="D118" s="2" t="s">
        <v>131</v>
      </c>
      <c r="E118" s="2" t="s">
        <v>170</v>
      </c>
      <c r="F118" s="2" t="s">
        <v>699</v>
      </c>
      <c r="G118" s="2" t="s">
        <v>757</v>
      </c>
      <c r="H118" s="2" t="s">
        <v>560</v>
      </c>
      <c r="I118" s="7">
        <v>113668</v>
      </c>
      <c r="J118" s="8"/>
      <c r="K118" s="9" t="s">
        <v>557</v>
      </c>
      <c r="L118" s="10" t="s">
        <v>172</v>
      </c>
      <c r="M118" s="13" t="s">
        <v>541</v>
      </c>
    </row>
    <row r="119" ht="132" spans="1:13">
      <c r="A119" s="4">
        <v>11</v>
      </c>
      <c r="B119" s="4">
        <v>24</v>
      </c>
      <c r="C119" s="3" t="s">
        <v>43</v>
      </c>
      <c r="D119" s="3" t="s">
        <v>197</v>
      </c>
      <c r="E119" s="3" t="s">
        <v>433</v>
      </c>
      <c r="F119" s="2" t="s">
        <v>742</v>
      </c>
      <c r="G119" s="2" t="s">
        <v>758</v>
      </c>
      <c r="H119" s="2" t="s">
        <v>566</v>
      </c>
      <c r="I119" s="7">
        <v>4756627.2</v>
      </c>
      <c r="J119" s="8"/>
      <c r="K119" s="9" t="s">
        <v>557</v>
      </c>
      <c r="L119" s="10" t="s">
        <v>434</v>
      </c>
      <c r="M119" s="13" t="s">
        <v>270</v>
      </c>
    </row>
    <row r="120" ht="60" spans="1:13">
      <c r="A120" s="4">
        <v>12</v>
      </c>
      <c r="B120" s="2" t="s">
        <v>552</v>
      </c>
      <c r="C120" s="3" t="s">
        <v>43</v>
      </c>
      <c r="D120" s="2" t="s">
        <v>248</v>
      </c>
      <c r="E120" s="2" t="s">
        <v>252</v>
      </c>
      <c r="F120" s="2" t="s">
        <v>716</v>
      </c>
      <c r="G120" s="2" t="s">
        <v>759</v>
      </c>
      <c r="H120" s="2" t="s">
        <v>560</v>
      </c>
      <c r="I120" s="7">
        <v>667380</v>
      </c>
      <c r="J120" s="8"/>
      <c r="K120" s="9" t="s">
        <v>557</v>
      </c>
      <c r="L120" s="10" t="s">
        <v>253</v>
      </c>
      <c r="M120" s="13" t="s">
        <v>541</v>
      </c>
    </row>
    <row r="121" ht="72" spans="1:13">
      <c r="A121" s="4">
        <v>12</v>
      </c>
      <c r="B121" s="2" t="s">
        <v>563</v>
      </c>
      <c r="C121" s="3" t="s">
        <v>43</v>
      </c>
      <c r="D121" s="2" t="s">
        <v>197</v>
      </c>
      <c r="E121" s="2" t="s">
        <v>206</v>
      </c>
      <c r="F121" s="2" t="s">
        <v>625</v>
      </c>
      <c r="G121" s="2" t="s">
        <v>760</v>
      </c>
      <c r="H121" s="2" t="s">
        <v>560</v>
      </c>
      <c r="I121" s="7">
        <v>1344000</v>
      </c>
      <c r="J121" s="8"/>
      <c r="K121" s="9" t="s">
        <v>557</v>
      </c>
      <c r="L121" s="10" t="s">
        <v>207</v>
      </c>
      <c r="M121" s="13" t="s">
        <v>541</v>
      </c>
    </row>
    <row r="122" ht="84" spans="1:13">
      <c r="A122" s="4">
        <v>12</v>
      </c>
      <c r="B122" s="4">
        <v>13</v>
      </c>
      <c r="C122" s="3" t="s">
        <v>43</v>
      </c>
      <c r="D122" s="3" t="s">
        <v>261</v>
      </c>
      <c r="E122" s="3" t="s">
        <v>467</v>
      </c>
      <c r="F122" s="2" t="s">
        <v>752</v>
      </c>
      <c r="G122" s="2" t="s">
        <v>761</v>
      </c>
      <c r="H122" s="2" t="s">
        <v>762</v>
      </c>
      <c r="I122" s="7">
        <v>1417376.1</v>
      </c>
      <c r="J122" s="8"/>
      <c r="K122" s="9" t="s">
        <v>557</v>
      </c>
      <c r="L122" s="10" t="s">
        <v>468</v>
      </c>
      <c r="M122" s="13" t="s">
        <v>270</v>
      </c>
    </row>
    <row r="123" ht="72" spans="1:13">
      <c r="A123" s="4">
        <v>12</v>
      </c>
      <c r="B123" s="4">
        <v>14</v>
      </c>
      <c r="C123" s="3" t="s">
        <v>43</v>
      </c>
      <c r="D123" s="2" t="s">
        <v>131</v>
      </c>
      <c r="E123" s="2" t="s">
        <v>157</v>
      </c>
      <c r="F123" s="2" t="s">
        <v>592</v>
      </c>
      <c r="G123" s="2" t="s">
        <v>763</v>
      </c>
      <c r="H123" s="2" t="s">
        <v>764</v>
      </c>
      <c r="I123" s="7">
        <v>565050</v>
      </c>
      <c r="J123" s="8"/>
      <c r="K123" s="9" t="s">
        <v>557</v>
      </c>
      <c r="L123" s="10" t="s">
        <v>410</v>
      </c>
      <c r="M123" s="13" t="s">
        <v>270</v>
      </c>
    </row>
    <row r="124" ht="60" spans="1:13">
      <c r="A124" s="4">
        <v>12</v>
      </c>
      <c r="B124" s="4">
        <v>14</v>
      </c>
      <c r="C124" s="3" t="s">
        <v>43</v>
      </c>
      <c r="D124" s="2" t="s">
        <v>41</v>
      </c>
      <c r="E124" s="3" t="s">
        <v>328</v>
      </c>
      <c r="F124" s="2" t="s">
        <v>594</v>
      </c>
      <c r="G124" s="2" t="s">
        <v>765</v>
      </c>
      <c r="H124" s="2" t="s">
        <v>764</v>
      </c>
      <c r="I124" s="7">
        <v>328908</v>
      </c>
      <c r="J124" s="8"/>
      <c r="K124" s="9" t="s">
        <v>557</v>
      </c>
      <c r="L124" s="10" t="s">
        <v>329</v>
      </c>
      <c r="M124" s="13" t="s">
        <v>270</v>
      </c>
    </row>
    <row r="125" ht="72" spans="1:13">
      <c r="A125" s="4">
        <v>12</v>
      </c>
      <c r="B125" s="4">
        <v>14</v>
      </c>
      <c r="C125" s="3" t="s">
        <v>43</v>
      </c>
      <c r="D125" s="2" t="s">
        <v>197</v>
      </c>
      <c r="E125" s="3" t="s">
        <v>328</v>
      </c>
      <c r="F125" s="2" t="s">
        <v>766</v>
      </c>
      <c r="G125" s="2" t="s">
        <v>767</v>
      </c>
      <c r="H125" s="2" t="s">
        <v>764</v>
      </c>
      <c r="I125" s="7">
        <v>142000</v>
      </c>
      <c r="J125" s="8"/>
      <c r="K125" s="9" t="s">
        <v>557</v>
      </c>
      <c r="L125" s="10" t="s">
        <v>456</v>
      </c>
      <c r="M125" s="13" t="s">
        <v>270</v>
      </c>
    </row>
    <row r="126" ht="60" spans="1:13">
      <c r="A126" s="4">
        <v>12</v>
      </c>
      <c r="B126" s="4">
        <v>14</v>
      </c>
      <c r="C126" s="3" t="s">
        <v>43</v>
      </c>
      <c r="D126" s="2" t="s">
        <v>41</v>
      </c>
      <c r="E126" s="2" t="s">
        <v>212</v>
      </c>
      <c r="F126" s="2" t="s">
        <v>768</v>
      </c>
      <c r="G126" s="2" t="s">
        <v>769</v>
      </c>
      <c r="H126" s="2" t="s">
        <v>764</v>
      </c>
      <c r="I126" s="7">
        <v>255216</v>
      </c>
      <c r="J126" s="8"/>
      <c r="K126" s="9" t="s">
        <v>557</v>
      </c>
      <c r="L126" s="10" t="s">
        <v>334</v>
      </c>
      <c r="M126" s="13" t="s">
        <v>270</v>
      </c>
    </row>
    <row r="127" ht="60" spans="1:13">
      <c r="A127" s="4">
        <v>12</v>
      </c>
      <c r="B127" s="4">
        <v>14</v>
      </c>
      <c r="C127" s="3" t="s">
        <v>43</v>
      </c>
      <c r="D127" s="2" t="s">
        <v>197</v>
      </c>
      <c r="E127" s="2" t="s">
        <v>459</v>
      </c>
      <c r="F127" s="2" t="s">
        <v>635</v>
      </c>
      <c r="G127" s="2" t="s">
        <v>770</v>
      </c>
      <c r="H127" s="2" t="s">
        <v>764</v>
      </c>
      <c r="I127" s="7">
        <v>26337</v>
      </c>
      <c r="J127" s="8"/>
      <c r="K127" s="9" t="s">
        <v>557</v>
      </c>
      <c r="L127" s="10" t="s">
        <v>460</v>
      </c>
      <c r="M127" s="13" t="s">
        <v>270</v>
      </c>
    </row>
    <row r="128" ht="60" spans="1:13">
      <c r="A128" s="4">
        <v>12</v>
      </c>
      <c r="B128" s="4">
        <v>14</v>
      </c>
      <c r="C128" s="3" t="s">
        <v>43</v>
      </c>
      <c r="D128" s="2" t="s">
        <v>131</v>
      </c>
      <c r="E128" s="2" t="s">
        <v>80</v>
      </c>
      <c r="F128" s="2" t="s">
        <v>637</v>
      </c>
      <c r="G128" s="2" t="s">
        <v>771</v>
      </c>
      <c r="H128" s="2" t="s">
        <v>764</v>
      </c>
      <c r="I128" s="7">
        <v>1941000</v>
      </c>
      <c r="J128" s="8"/>
      <c r="K128" s="9" t="s">
        <v>557</v>
      </c>
      <c r="L128" s="10" t="s">
        <v>396</v>
      </c>
      <c r="M128" s="13" t="s">
        <v>270</v>
      </c>
    </row>
    <row r="129" ht="60" spans="1:13">
      <c r="A129" s="4">
        <v>12</v>
      </c>
      <c r="B129" s="4">
        <v>14</v>
      </c>
      <c r="C129" s="3" t="s">
        <v>43</v>
      </c>
      <c r="D129" s="2" t="s">
        <v>197</v>
      </c>
      <c r="E129" s="3" t="s">
        <v>304</v>
      </c>
      <c r="F129" s="2" t="s">
        <v>692</v>
      </c>
      <c r="G129" s="2" t="s">
        <v>772</v>
      </c>
      <c r="H129" s="2" t="s">
        <v>764</v>
      </c>
      <c r="I129" s="7">
        <v>318000</v>
      </c>
      <c r="J129" s="8"/>
      <c r="K129" s="9" t="s">
        <v>557</v>
      </c>
      <c r="L129" s="10" t="s">
        <v>446</v>
      </c>
      <c r="M129" s="13" t="s">
        <v>270</v>
      </c>
    </row>
    <row r="130" ht="72" spans="1:13">
      <c r="A130" s="4">
        <v>12</v>
      </c>
      <c r="B130" s="4">
        <v>14</v>
      </c>
      <c r="C130" s="3" t="s">
        <v>43</v>
      </c>
      <c r="D130" s="3" t="s">
        <v>41</v>
      </c>
      <c r="E130" s="3" t="s">
        <v>304</v>
      </c>
      <c r="F130" s="2" t="s">
        <v>773</v>
      </c>
      <c r="G130" s="2" t="s">
        <v>774</v>
      </c>
      <c r="H130" s="2" t="s">
        <v>764</v>
      </c>
      <c r="I130" s="7">
        <v>180000</v>
      </c>
      <c r="J130" s="8"/>
      <c r="K130" s="9" t="s">
        <v>557</v>
      </c>
      <c r="L130" s="10" t="s">
        <v>306</v>
      </c>
      <c r="M130" s="13" t="s">
        <v>270</v>
      </c>
    </row>
    <row r="131" ht="60" spans="1:13">
      <c r="A131" s="4">
        <v>12</v>
      </c>
      <c r="B131" s="4">
        <v>14</v>
      </c>
      <c r="C131" s="3" t="s">
        <v>43</v>
      </c>
      <c r="D131" s="3" t="s">
        <v>41</v>
      </c>
      <c r="E131" s="3" t="s">
        <v>304</v>
      </c>
      <c r="F131" s="2" t="s">
        <v>694</v>
      </c>
      <c r="G131" s="2" t="s">
        <v>775</v>
      </c>
      <c r="H131" s="2" t="s">
        <v>764</v>
      </c>
      <c r="I131" s="7">
        <v>600000</v>
      </c>
      <c r="J131" s="8"/>
      <c r="K131" s="9" t="s">
        <v>557</v>
      </c>
      <c r="L131" s="10" t="s">
        <v>305</v>
      </c>
      <c r="M131" s="13" t="s">
        <v>270</v>
      </c>
    </row>
    <row r="132" ht="72" spans="1:13">
      <c r="A132" s="4">
        <v>12</v>
      </c>
      <c r="B132" s="4">
        <v>14</v>
      </c>
      <c r="C132" s="3" t="s">
        <v>43</v>
      </c>
      <c r="D132" s="2" t="s">
        <v>131</v>
      </c>
      <c r="E132" s="2" t="s">
        <v>415</v>
      </c>
      <c r="F132" s="2" t="s">
        <v>656</v>
      </c>
      <c r="G132" s="2" t="s">
        <v>776</v>
      </c>
      <c r="H132" s="2" t="s">
        <v>764</v>
      </c>
      <c r="I132" s="7">
        <v>290000</v>
      </c>
      <c r="J132" s="8"/>
      <c r="K132" s="9" t="s">
        <v>557</v>
      </c>
      <c r="L132" s="10" t="s">
        <v>416</v>
      </c>
      <c r="M132" s="13" t="s">
        <v>270</v>
      </c>
    </row>
    <row r="133" ht="60" spans="1:13">
      <c r="A133" s="4">
        <v>12</v>
      </c>
      <c r="B133" s="4">
        <v>14</v>
      </c>
      <c r="C133" s="3" t="s">
        <v>43</v>
      </c>
      <c r="D133" s="3" t="s">
        <v>41</v>
      </c>
      <c r="E133" s="2" t="s">
        <v>332</v>
      </c>
      <c r="F133" s="2" t="s">
        <v>658</v>
      </c>
      <c r="G133" s="2" t="s">
        <v>777</v>
      </c>
      <c r="H133" s="2" t="s">
        <v>764</v>
      </c>
      <c r="I133" s="7">
        <v>276000</v>
      </c>
      <c r="J133" s="8"/>
      <c r="K133" s="9" t="s">
        <v>557</v>
      </c>
      <c r="L133" s="10" t="s">
        <v>333</v>
      </c>
      <c r="M133" s="13" t="s">
        <v>270</v>
      </c>
    </row>
    <row r="134" ht="60" spans="1:13">
      <c r="A134" s="4">
        <v>12</v>
      </c>
      <c r="B134" s="4">
        <v>14</v>
      </c>
      <c r="C134" s="3" t="s">
        <v>43</v>
      </c>
      <c r="D134" s="3" t="s">
        <v>41</v>
      </c>
      <c r="E134" s="2" t="s">
        <v>290</v>
      </c>
      <c r="F134" s="2" t="s">
        <v>660</v>
      </c>
      <c r="G134" s="2" t="s">
        <v>778</v>
      </c>
      <c r="H134" s="2" t="s">
        <v>764</v>
      </c>
      <c r="I134" s="7">
        <v>758000</v>
      </c>
      <c r="J134" s="8"/>
      <c r="K134" s="9" t="s">
        <v>557</v>
      </c>
      <c r="L134" s="10" t="s">
        <v>292</v>
      </c>
      <c r="M134" s="13" t="s">
        <v>270</v>
      </c>
    </row>
    <row r="135" ht="60" spans="1:13">
      <c r="A135" s="4">
        <v>12</v>
      </c>
      <c r="B135" s="4">
        <v>14</v>
      </c>
      <c r="C135" s="3" t="s">
        <v>43</v>
      </c>
      <c r="D135" s="2" t="s">
        <v>197</v>
      </c>
      <c r="E135" s="2" t="s">
        <v>457</v>
      </c>
      <c r="F135" s="2" t="s">
        <v>779</v>
      </c>
      <c r="G135" s="2" t="s">
        <v>780</v>
      </c>
      <c r="H135" s="2" t="s">
        <v>764</v>
      </c>
      <c r="I135" s="7">
        <v>117849.6</v>
      </c>
      <c r="J135" s="8"/>
      <c r="K135" s="9" t="s">
        <v>557</v>
      </c>
      <c r="L135" s="10" t="s">
        <v>458</v>
      </c>
      <c r="M135" s="13" t="s">
        <v>270</v>
      </c>
    </row>
    <row r="136" ht="72" spans="1:13">
      <c r="A136" s="4">
        <v>12</v>
      </c>
      <c r="B136" s="4">
        <v>14</v>
      </c>
      <c r="C136" s="3" t="s">
        <v>43</v>
      </c>
      <c r="D136" s="3" t="s">
        <v>41</v>
      </c>
      <c r="E136" s="2" t="s">
        <v>314</v>
      </c>
      <c r="F136" s="2" t="s">
        <v>781</v>
      </c>
      <c r="G136" s="2" t="s">
        <v>782</v>
      </c>
      <c r="H136" s="2" t="s">
        <v>764</v>
      </c>
      <c r="I136" s="7">
        <v>432880</v>
      </c>
      <c r="J136" s="8"/>
      <c r="K136" s="9" t="s">
        <v>557</v>
      </c>
      <c r="L136" s="10" t="s">
        <v>315</v>
      </c>
      <c r="M136" s="13" t="s">
        <v>270</v>
      </c>
    </row>
    <row r="137" ht="60" spans="1:13">
      <c r="A137" s="4">
        <v>12</v>
      </c>
      <c r="B137" s="4">
        <v>14</v>
      </c>
      <c r="C137" s="3" t="s">
        <v>43</v>
      </c>
      <c r="D137" s="3" t="s">
        <v>41</v>
      </c>
      <c r="E137" s="2" t="s">
        <v>102</v>
      </c>
      <c r="F137" s="2" t="s">
        <v>783</v>
      </c>
      <c r="G137" s="2" t="s">
        <v>784</v>
      </c>
      <c r="H137" s="2" t="s">
        <v>764</v>
      </c>
      <c r="I137" s="7">
        <v>38945.9</v>
      </c>
      <c r="J137" s="8"/>
      <c r="K137" s="9" t="s">
        <v>557</v>
      </c>
      <c r="L137" s="10" t="s">
        <v>331</v>
      </c>
      <c r="M137" s="13" t="s">
        <v>270</v>
      </c>
    </row>
    <row r="138" ht="72" spans="1:13">
      <c r="A138" s="4">
        <v>12</v>
      </c>
      <c r="B138" s="4">
        <v>14</v>
      </c>
      <c r="C138" s="3" t="s">
        <v>43</v>
      </c>
      <c r="D138" s="2" t="s">
        <v>197</v>
      </c>
      <c r="E138" s="2" t="s">
        <v>90</v>
      </c>
      <c r="F138" s="2" t="s">
        <v>736</v>
      </c>
      <c r="G138" s="2" t="s">
        <v>785</v>
      </c>
      <c r="H138" s="2" t="s">
        <v>764</v>
      </c>
      <c r="I138" s="7">
        <v>906000</v>
      </c>
      <c r="J138" s="8"/>
      <c r="K138" s="9" t="s">
        <v>557</v>
      </c>
      <c r="L138" s="10" t="s">
        <v>442</v>
      </c>
      <c r="M138" s="13" t="s">
        <v>270</v>
      </c>
    </row>
    <row r="139" ht="72" spans="1:13">
      <c r="A139" s="4">
        <v>12</v>
      </c>
      <c r="B139" s="4">
        <v>14</v>
      </c>
      <c r="C139" s="3" t="s">
        <v>43</v>
      </c>
      <c r="D139" s="3" t="s">
        <v>41</v>
      </c>
      <c r="E139" s="2" t="s">
        <v>297</v>
      </c>
      <c r="F139" s="2" t="s">
        <v>738</v>
      </c>
      <c r="G139" s="2" t="s">
        <v>786</v>
      </c>
      <c r="H139" s="2" t="s">
        <v>764</v>
      </c>
      <c r="I139" s="7">
        <v>1215000</v>
      </c>
      <c r="J139" s="8"/>
      <c r="K139" s="9" t="s">
        <v>557</v>
      </c>
      <c r="L139" s="10" t="s">
        <v>298</v>
      </c>
      <c r="M139" s="13" t="s">
        <v>270</v>
      </c>
    </row>
    <row r="140" ht="60" spans="1:13">
      <c r="A140" s="4">
        <v>12</v>
      </c>
      <c r="B140" s="4">
        <v>14</v>
      </c>
      <c r="C140" s="3" t="s">
        <v>43</v>
      </c>
      <c r="D140" s="3" t="s">
        <v>41</v>
      </c>
      <c r="E140" s="3" t="s">
        <v>354</v>
      </c>
      <c r="F140" s="2" t="s">
        <v>740</v>
      </c>
      <c r="G140" s="2" t="s">
        <v>787</v>
      </c>
      <c r="H140" s="2" t="s">
        <v>764</v>
      </c>
      <c r="I140" s="7">
        <v>45662</v>
      </c>
      <c r="J140" s="8"/>
      <c r="K140" s="9" t="s">
        <v>557</v>
      </c>
      <c r="L140" s="10" t="s">
        <v>355</v>
      </c>
      <c r="M140" s="13" t="s">
        <v>270</v>
      </c>
    </row>
    <row r="141" ht="60" spans="1:13">
      <c r="A141" s="4">
        <v>12</v>
      </c>
      <c r="B141" s="4">
        <v>14</v>
      </c>
      <c r="C141" s="3" t="s">
        <v>43</v>
      </c>
      <c r="D141" s="2" t="s">
        <v>197</v>
      </c>
      <c r="E141" s="3" t="s">
        <v>354</v>
      </c>
      <c r="F141" s="2" t="s">
        <v>788</v>
      </c>
      <c r="G141" s="2" t="s">
        <v>789</v>
      </c>
      <c r="H141" s="2" t="s">
        <v>764</v>
      </c>
      <c r="I141" s="7">
        <v>18970</v>
      </c>
      <c r="J141" s="8"/>
      <c r="K141" s="9" t="s">
        <v>557</v>
      </c>
      <c r="L141" s="10" t="s">
        <v>463</v>
      </c>
      <c r="M141" s="13" t="s">
        <v>270</v>
      </c>
    </row>
    <row r="142" ht="60" spans="1:13">
      <c r="A142" s="4">
        <v>12</v>
      </c>
      <c r="B142" s="4">
        <v>14</v>
      </c>
      <c r="C142" s="3" t="s">
        <v>43</v>
      </c>
      <c r="D142" s="3" t="s">
        <v>41</v>
      </c>
      <c r="E142" s="3" t="s">
        <v>93</v>
      </c>
      <c r="F142" s="2" t="s">
        <v>742</v>
      </c>
      <c r="G142" s="2" t="s">
        <v>790</v>
      </c>
      <c r="H142" s="2" t="s">
        <v>764</v>
      </c>
      <c r="I142" s="7">
        <v>18040</v>
      </c>
      <c r="J142" s="8"/>
      <c r="K142" s="9" t="s">
        <v>557</v>
      </c>
      <c r="L142" s="10" t="s">
        <v>358</v>
      </c>
      <c r="M142" s="13" t="s">
        <v>270</v>
      </c>
    </row>
    <row r="143" ht="60" spans="1:13">
      <c r="A143" s="4">
        <v>12</v>
      </c>
      <c r="B143" s="4">
        <v>14</v>
      </c>
      <c r="C143" s="3" t="s">
        <v>43</v>
      </c>
      <c r="D143" s="3" t="s">
        <v>41</v>
      </c>
      <c r="E143" s="3" t="s">
        <v>93</v>
      </c>
      <c r="F143" s="2" t="s">
        <v>742</v>
      </c>
      <c r="G143" s="2" t="s">
        <v>791</v>
      </c>
      <c r="H143" s="2" t="s">
        <v>764</v>
      </c>
      <c r="I143" s="7">
        <v>8200</v>
      </c>
      <c r="J143" s="8"/>
      <c r="K143" s="9" t="s">
        <v>557</v>
      </c>
      <c r="L143" s="10" t="s">
        <v>358</v>
      </c>
      <c r="M143" s="13" t="s">
        <v>270</v>
      </c>
    </row>
    <row r="144" ht="72" spans="1:13">
      <c r="A144" s="4">
        <v>12</v>
      </c>
      <c r="B144" s="4">
        <v>14</v>
      </c>
      <c r="C144" s="3" t="s">
        <v>43</v>
      </c>
      <c r="D144" s="2" t="s">
        <v>131</v>
      </c>
      <c r="E144" s="2" t="s">
        <v>384</v>
      </c>
      <c r="F144" s="2" t="s">
        <v>792</v>
      </c>
      <c r="G144" s="2" t="s">
        <v>793</v>
      </c>
      <c r="H144" s="2" t="s">
        <v>764</v>
      </c>
      <c r="I144" s="7">
        <v>7974000</v>
      </c>
      <c r="J144" s="8"/>
      <c r="K144" s="9" t="s">
        <v>557</v>
      </c>
      <c r="L144" s="10" t="s">
        <v>385</v>
      </c>
      <c r="M144" s="13" t="s">
        <v>270</v>
      </c>
    </row>
    <row r="145" ht="72" spans="1:13">
      <c r="A145" s="4">
        <v>12</v>
      </c>
      <c r="B145" s="4">
        <v>14</v>
      </c>
      <c r="C145" s="3" t="s">
        <v>43</v>
      </c>
      <c r="D145" s="3" t="s">
        <v>41</v>
      </c>
      <c r="E145" s="2" t="s">
        <v>314</v>
      </c>
      <c r="F145" s="2" t="s">
        <v>729</v>
      </c>
      <c r="G145" s="2" t="s">
        <v>794</v>
      </c>
      <c r="H145" s="2" t="s">
        <v>764</v>
      </c>
      <c r="I145" s="7">
        <v>18518.4</v>
      </c>
      <c r="J145" s="8"/>
      <c r="K145" s="9" t="s">
        <v>557</v>
      </c>
      <c r="L145" s="10" t="s">
        <v>317</v>
      </c>
      <c r="M145" s="13" t="s">
        <v>270</v>
      </c>
    </row>
    <row r="146" ht="72" spans="1:13">
      <c r="A146" s="4">
        <v>12</v>
      </c>
      <c r="B146" s="4">
        <v>14</v>
      </c>
      <c r="C146" s="3" t="s">
        <v>43</v>
      </c>
      <c r="D146" s="3" t="s">
        <v>41</v>
      </c>
      <c r="E146" s="3" t="s">
        <v>318</v>
      </c>
      <c r="F146" s="2" t="s">
        <v>795</v>
      </c>
      <c r="G146" s="2" t="s">
        <v>796</v>
      </c>
      <c r="H146" s="2" t="s">
        <v>764</v>
      </c>
      <c r="I146" s="7">
        <v>523000</v>
      </c>
      <c r="J146" s="8"/>
      <c r="K146" s="9" t="s">
        <v>557</v>
      </c>
      <c r="L146" s="10" t="s">
        <v>319</v>
      </c>
      <c r="M146" s="13" t="s">
        <v>270</v>
      </c>
    </row>
    <row r="147" ht="72" spans="1:13">
      <c r="A147" s="4">
        <v>12</v>
      </c>
      <c r="B147" s="4">
        <v>14</v>
      </c>
      <c r="C147" s="3" t="s">
        <v>43</v>
      </c>
      <c r="D147" s="3" t="s">
        <v>197</v>
      </c>
      <c r="E147" s="3" t="s">
        <v>318</v>
      </c>
      <c r="F147" s="2" t="s">
        <v>797</v>
      </c>
      <c r="G147" s="2" t="s">
        <v>798</v>
      </c>
      <c r="H147" s="2" t="s">
        <v>764</v>
      </c>
      <c r="I147" s="7">
        <v>322000</v>
      </c>
      <c r="J147" s="8"/>
      <c r="K147" s="9" t="s">
        <v>557</v>
      </c>
      <c r="L147" s="10" t="s">
        <v>445</v>
      </c>
      <c r="M147" s="13" t="s">
        <v>270</v>
      </c>
    </row>
    <row r="148" ht="72" spans="1:13">
      <c r="A148" s="4">
        <v>12</v>
      </c>
      <c r="B148" s="4">
        <v>14</v>
      </c>
      <c r="C148" s="3" t="s">
        <v>43</v>
      </c>
      <c r="D148" s="3" t="s">
        <v>197</v>
      </c>
      <c r="E148" s="3" t="s">
        <v>88</v>
      </c>
      <c r="F148" s="2" t="s">
        <v>799</v>
      </c>
      <c r="G148" s="2" t="s">
        <v>800</v>
      </c>
      <c r="H148" s="2" t="s">
        <v>764</v>
      </c>
      <c r="I148" s="7">
        <v>683580</v>
      </c>
      <c r="J148" s="8"/>
      <c r="K148" s="9" t="s">
        <v>557</v>
      </c>
      <c r="L148" s="10" t="s">
        <v>443</v>
      </c>
      <c r="M148" s="13" t="s">
        <v>270</v>
      </c>
    </row>
    <row r="149" ht="60" spans="1:13">
      <c r="A149" s="4">
        <v>12</v>
      </c>
      <c r="B149" s="4">
        <v>14</v>
      </c>
      <c r="C149" s="3" t="s">
        <v>43</v>
      </c>
      <c r="D149" s="2" t="s">
        <v>41</v>
      </c>
      <c r="E149" s="3" t="s">
        <v>88</v>
      </c>
      <c r="F149" s="2" t="s">
        <v>801</v>
      </c>
      <c r="G149" s="2" t="s">
        <v>802</v>
      </c>
      <c r="H149" s="2" t="s">
        <v>764</v>
      </c>
      <c r="I149" s="7">
        <v>1321170</v>
      </c>
      <c r="J149" s="8"/>
      <c r="K149" s="9" t="s">
        <v>557</v>
      </c>
      <c r="L149" s="10" t="s">
        <v>296</v>
      </c>
      <c r="M149" s="13" t="s">
        <v>270</v>
      </c>
    </row>
    <row r="150" ht="72" spans="1:13">
      <c r="A150" s="4">
        <v>12</v>
      </c>
      <c r="B150" s="4">
        <v>14</v>
      </c>
      <c r="C150" s="3" t="s">
        <v>43</v>
      </c>
      <c r="D150" s="2" t="s">
        <v>131</v>
      </c>
      <c r="E150" s="2" t="s">
        <v>413</v>
      </c>
      <c r="F150" s="2" t="s">
        <v>803</v>
      </c>
      <c r="G150" s="2" t="s">
        <v>804</v>
      </c>
      <c r="H150" s="2" t="s">
        <v>764</v>
      </c>
      <c r="I150" s="7">
        <v>321000</v>
      </c>
      <c r="J150" s="8"/>
      <c r="K150" s="9" t="s">
        <v>557</v>
      </c>
      <c r="L150" s="10" t="s">
        <v>414</v>
      </c>
      <c r="M150" s="13" t="s">
        <v>270</v>
      </c>
    </row>
    <row r="151" ht="60" spans="1:13">
      <c r="A151" s="4">
        <v>12</v>
      </c>
      <c r="B151" s="4">
        <v>14</v>
      </c>
      <c r="C151" s="3" t="s">
        <v>43</v>
      </c>
      <c r="D151" s="3" t="s">
        <v>41</v>
      </c>
      <c r="E151" s="2" t="s">
        <v>286</v>
      </c>
      <c r="F151" s="2" t="s">
        <v>805</v>
      </c>
      <c r="G151" s="2" t="s">
        <v>806</v>
      </c>
      <c r="H151" s="2" t="s">
        <v>764</v>
      </c>
      <c r="I151" s="7">
        <v>3444930.6</v>
      </c>
      <c r="J151" s="8"/>
      <c r="K151" s="9" t="s">
        <v>557</v>
      </c>
      <c r="L151" s="10" t="s">
        <v>287</v>
      </c>
      <c r="M151" s="13" t="s">
        <v>270</v>
      </c>
    </row>
    <row r="152" ht="60" spans="1:13">
      <c r="A152" s="4">
        <v>12</v>
      </c>
      <c r="B152" s="4">
        <v>14</v>
      </c>
      <c r="C152" s="3" t="s">
        <v>43</v>
      </c>
      <c r="D152" s="3" t="s">
        <v>41</v>
      </c>
      <c r="E152" s="2" t="s">
        <v>220</v>
      </c>
      <c r="F152" s="2" t="s">
        <v>807</v>
      </c>
      <c r="G152" s="2" t="s">
        <v>808</v>
      </c>
      <c r="H152" s="2" t="s">
        <v>764</v>
      </c>
      <c r="I152" s="7">
        <v>70000</v>
      </c>
      <c r="J152" s="8"/>
      <c r="K152" s="9" t="s">
        <v>557</v>
      </c>
      <c r="L152" s="10" t="s">
        <v>353</v>
      </c>
      <c r="M152" s="13" t="s">
        <v>270</v>
      </c>
    </row>
    <row r="153" ht="72" spans="1:13">
      <c r="A153" s="4">
        <v>12</v>
      </c>
      <c r="B153" s="4">
        <v>14</v>
      </c>
      <c r="C153" s="3" t="s">
        <v>43</v>
      </c>
      <c r="D153" s="2" t="s">
        <v>131</v>
      </c>
      <c r="E153" s="2" t="s">
        <v>399</v>
      </c>
      <c r="F153" s="2" t="s">
        <v>809</v>
      </c>
      <c r="G153" s="2" t="s">
        <v>810</v>
      </c>
      <c r="H153" s="2" t="s">
        <v>764</v>
      </c>
      <c r="I153" s="7">
        <v>206000</v>
      </c>
      <c r="J153" s="8"/>
      <c r="K153" s="9" t="s">
        <v>557</v>
      </c>
      <c r="L153" s="10" t="s">
        <v>401</v>
      </c>
      <c r="M153" s="13" t="s">
        <v>270</v>
      </c>
    </row>
    <row r="154" ht="60" spans="1:13">
      <c r="A154" s="4">
        <v>12</v>
      </c>
      <c r="B154" s="4">
        <v>14</v>
      </c>
      <c r="C154" s="3" t="s">
        <v>43</v>
      </c>
      <c r="D154" s="2" t="s">
        <v>41</v>
      </c>
      <c r="E154" s="2" t="s">
        <v>324</v>
      </c>
      <c r="F154" s="2" t="s">
        <v>811</v>
      </c>
      <c r="G154" s="2" t="s">
        <v>812</v>
      </c>
      <c r="H154" s="2" t="s">
        <v>764</v>
      </c>
      <c r="I154" s="7">
        <v>407481</v>
      </c>
      <c r="J154" s="8"/>
      <c r="K154" s="9" t="s">
        <v>557</v>
      </c>
      <c r="L154" s="10" t="s">
        <v>325</v>
      </c>
      <c r="M154" s="13" t="s">
        <v>270</v>
      </c>
    </row>
    <row r="155" ht="60" spans="1:13">
      <c r="A155" s="4">
        <v>12</v>
      </c>
      <c r="B155" s="4">
        <v>14</v>
      </c>
      <c r="C155" s="3" t="s">
        <v>43</v>
      </c>
      <c r="D155" s="3" t="s">
        <v>197</v>
      </c>
      <c r="E155" s="2" t="s">
        <v>129</v>
      </c>
      <c r="F155" s="2" t="s">
        <v>813</v>
      </c>
      <c r="G155" s="2" t="s">
        <v>814</v>
      </c>
      <c r="H155" s="2" t="s">
        <v>764</v>
      </c>
      <c r="I155" s="7">
        <v>12190</v>
      </c>
      <c r="J155" s="8"/>
      <c r="K155" s="9" t="s">
        <v>557</v>
      </c>
      <c r="L155" s="10" t="s">
        <v>466</v>
      </c>
      <c r="M155" s="13" t="s">
        <v>270</v>
      </c>
    </row>
    <row r="156" ht="72" spans="1:13">
      <c r="A156" s="4">
        <v>12</v>
      </c>
      <c r="B156" s="4">
        <v>14</v>
      </c>
      <c r="C156" s="3" t="s">
        <v>43</v>
      </c>
      <c r="D156" s="3" t="s">
        <v>197</v>
      </c>
      <c r="E156" s="2" t="s">
        <v>464</v>
      </c>
      <c r="F156" s="2" t="s">
        <v>815</v>
      </c>
      <c r="G156" s="2" t="s">
        <v>816</v>
      </c>
      <c r="H156" s="2" t="s">
        <v>764</v>
      </c>
      <c r="I156" s="7">
        <v>12500</v>
      </c>
      <c r="J156" s="8"/>
      <c r="K156" s="9" t="s">
        <v>557</v>
      </c>
      <c r="L156" s="10" t="s">
        <v>465</v>
      </c>
      <c r="M156" s="13" t="s">
        <v>270</v>
      </c>
    </row>
    <row r="157" ht="72" spans="1:13">
      <c r="A157" s="4">
        <v>12</v>
      </c>
      <c r="B157" s="4">
        <v>14</v>
      </c>
      <c r="C157" s="3" t="s">
        <v>43</v>
      </c>
      <c r="D157" s="2" t="s">
        <v>131</v>
      </c>
      <c r="E157" s="2" t="s">
        <v>402</v>
      </c>
      <c r="F157" s="2" t="s">
        <v>608</v>
      </c>
      <c r="G157" s="2" t="s">
        <v>817</v>
      </c>
      <c r="H157" s="2" t="s">
        <v>764</v>
      </c>
      <c r="I157" s="7">
        <v>754903</v>
      </c>
      <c r="J157" s="8"/>
      <c r="K157" s="9" t="s">
        <v>557</v>
      </c>
      <c r="L157" s="10" t="s">
        <v>403</v>
      </c>
      <c r="M157" s="13" t="s">
        <v>270</v>
      </c>
    </row>
    <row r="158" ht="60" spans="1:13">
      <c r="A158" s="4">
        <v>12</v>
      </c>
      <c r="B158" s="4">
        <v>14</v>
      </c>
      <c r="C158" s="3" t="s">
        <v>43</v>
      </c>
      <c r="D158" s="3" t="s">
        <v>41</v>
      </c>
      <c r="E158" s="2" t="s">
        <v>359</v>
      </c>
      <c r="F158" s="2" t="s">
        <v>818</v>
      </c>
      <c r="G158" s="2" t="s">
        <v>819</v>
      </c>
      <c r="H158" s="2" t="s">
        <v>764</v>
      </c>
      <c r="I158" s="7">
        <v>12708.6</v>
      </c>
      <c r="J158" s="8"/>
      <c r="K158" s="9" t="s">
        <v>557</v>
      </c>
      <c r="L158" s="10" t="s">
        <v>360</v>
      </c>
      <c r="M158" s="13" t="s">
        <v>270</v>
      </c>
    </row>
    <row r="159" ht="84" spans="1:13">
      <c r="A159" s="4">
        <v>12</v>
      </c>
      <c r="B159" s="4">
        <v>14</v>
      </c>
      <c r="C159" s="3" t="s">
        <v>43</v>
      </c>
      <c r="D159" s="3" t="s">
        <v>41</v>
      </c>
      <c r="E159" s="2" t="s">
        <v>349</v>
      </c>
      <c r="F159" s="2" t="s">
        <v>820</v>
      </c>
      <c r="G159" s="2" t="s">
        <v>821</v>
      </c>
      <c r="H159" s="2" t="s">
        <v>764</v>
      </c>
      <c r="I159" s="7">
        <v>168510</v>
      </c>
      <c r="J159" s="8"/>
      <c r="K159" s="9" t="s">
        <v>557</v>
      </c>
      <c r="L159" s="10" t="s">
        <v>350</v>
      </c>
      <c r="M159" s="13" t="s">
        <v>270</v>
      </c>
    </row>
    <row r="160" ht="72" spans="1:13">
      <c r="A160" s="4">
        <v>12</v>
      </c>
      <c r="B160" s="4">
        <v>14</v>
      </c>
      <c r="C160" s="3" t="s">
        <v>43</v>
      </c>
      <c r="D160" s="3" t="s">
        <v>131</v>
      </c>
      <c r="E160" s="3" t="s">
        <v>237</v>
      </c>
      <c r="F160" s="2" t="s">
        <v>822</v>
      </c>
      <c r="G160" s="2" t="s">
        <v>823</v>
      </c>
      <c r="H160" s="2" t="s">
        <v>764</v>
      </c>
      <c r="I160" s="7">
        <v>1850000</v>
      </c>
      <c r="J160" s="8"/>
      <c r="K160" s="9" t="s">
        <v>557</v>
      </c>
      <c r="L160" s="10" t="s">
        <v>394</v>
      </c>
      <c r="M160" s="13" t="s">
        <v>270</v>
      </c>
    </row>
    <row r="161" ht="72" spans="1:13">
      <c r="A161" s="4">
        <v>12</v>
      </c>
      <c r="B161" s="4">
        <v>14</v>
      </c>
      <c r="C161" s="3" t="s">
        <v>43</v>
      </c>
      <c r="D161" s="3" t="s">
        <v>131</v>
      </c>
      <c r="E161" s="3" t="s">
        <v>237</v>
      </c>
      <c r="F161" s="2" t="s">
        <v>748</v>
      </c>
      <c r="G161" s="2" t="s">
        <v>824</v>
      </c>
      <c r="H161" s="2" t="s">
        <v>764</v>
      </c>
      <c r="I161" s="7">
        <v>555200</v>
      </c>
      <c r="J161" s="8"/>
      <c r="K161" s="9" t="s">
        <v>557</v>
      </c>
      <c r="L161" s="10" t="s">
        <v>395</v>
      </c>
      <c r="M161" s="13" t="s">
        <v>270</v>
      </c>
    </row>
    <row r="162" ht="60" spans="1:13">
      <c r="A162" s="4">
        <v>12</v>
      </c>
      <c r="B162" s="4">
        <v>14</v>
      </c>
      <c r="C162" s="3" t="s">
        <v>43</v>
      </c>
      <c r="D162" s="3" t="s">
        <v>41</v>
      </c>
      <c r="E162" s="2" t="s">
        <v>72</v>
      </c>
      <c r="F162" s="2" t="s">
        <v>746</v>
      </c>
      <c r="G162" s="2" t="s">
        <v>825</v>
      </c>
      <c r="H162" s="2" t="s">
        <v>764</v>
      </c>
      <c r="I162" s="7">
        <v>1424000</v>
      </c>
      <c r="J162" s="8"/>
      <c r="K162" s="9" t="s">
        <v>557</v>
      </c>
      <c r="L162" s="10" t="s">
        <v>279</v>
      </c>
      <c r="M162" s="13" t="s">
        <v>270</v>
      </c>
    </row>
    <row r="163" ht="72" spans="1:13">
      <c r="A163" s="4">
        <v>12</v>
      </c>
      <c r="B163" s="4">
        <v>14</v>
      </c>
      <c r="C163" s="3" t="s">
        <v>43</v>
      </c>
      <c r="D163" s="3" t="s">
        <v>41</v>
      </c>
      <c r="E163" s="2" t="s">
        <v>361</v>
      </c>
      <c r="F163" s="2" t="s">
        <v>826</v>
      </c>
      <c r="G163" s="2" t="s">
        <v>827</v>
      </c>
      <c r="H163" s="2" t="s">
        <v>764</v>
      </c>
      <c r="I163" s="7">
        <v>8280</v>
      </c>
      <c r="J163" s="8"/>
      <c r="K163" s="9" t="s">
        <v>557</v>
      </c>
      <c r="L163" s="10" t="s">
        <v>362</v>
      </c>
      <c r="M163" s="13" t="s">
        <v>270</v>
      </c>
    </row>
    <row r="164" ht="60" spans="1:13">
      <c r="A164" s="4">
        <v>12</v>
      </c>
      <c r="B164" s="4">
        <v>14</v>
      </c>
      <c r="C164" s="3" t="s">
        <v>43</v>
      </c>
      <c r="D164" s="3" t="s">
        <v>41</v>
      </c>
      <c r="E164" s="2" t="s">
        <v>356</v>
      </c>
      <c r="F164" s="2" t="s">
        <v>828</v>
      </c>
      <c r="G164" s="2" t="s">
        <v>829</v>
      </c>
      <c r="H164" s="2" t="s">
        <v>764</v>
      </c>
      <c r="I164" s="7">
        <v>32670</v>
      </c>
      <c r="J164" s="8"/>
      <c r="K164" s="9" t="s">
        <v>557</v>
      </c>
      <c r="L164" s="10" t="s">
        <v>357</v>
      </c>
      <c r="M164" s="13" t="s">
        <v>270</v>
      </c>
    </row>
    <row r="165" ht="72" spans="1:13">
      <c r="A165" s="4">
        <v>12</v>
      </c>
      <c r="B165" s="4">
        <v>14</v>
      </c>
      <c r="C165" s="3" t="s">
        <v>43</v>
      </c>
      <c r="D165" s="3" t="s">
        <v>41</v>
      </c>
      <c r="E165" s="2" t="s">
        <v>307</v>
      </c>
      <c r="F165" s="2" t="s">
        <v>602</v>
      </c>
      <c r="G165" s="2" t="s">
        <v>830</v>
      </c>
      <c r="H165" s="2" t="s">
        <v>764</v>
      </c>
      <c r="I165" s="7">
        <v>759000</v>
      </c>
      <c r="J165" s="8"/>
      <c r="K165" s="9" t="s">
        <v>557</v>
      </c>
      <c r="L165" s="10" t="s">
        <v>308</v>
      </c>
      <c r="M165" s="13" t="s">
        <v>270</v>
      </c>
    </row>
    <row r="166" ht="84" spans="1:13">
      <c r="A166" s="4">
        <v>12</v>
      </c>
      <c r="B166" s="4">
        <v>14</v>
      </c>
      <c r="C166" s="3" t="s">
        <v>43</v>
      </c>
      <c r="D166" s="2" t="s">
        <v>131</v>
      </c>
      <c r="E166" s="2" t="s">
        <v>421</v>
      </c>
      <c r="F166" s="2" t="s">
        <v>831</v>
      </c>
      <c r="G166" s="2" t="s">
        <v>832</v>
      </c>
      <c r="H166" s="2" t="s">
        <v>764</v>
      </c>
      <c r="I166" s="7">
        <v>138000</v>
      </c>
      <c r="J166" s="8"/>
      <c r="K166" s="9" t="s">
        <v>557</v>
      </c>
      <c r="L166" s="10" t="s">
        <v>422</v>
      </c>
      <c r="M166" s="13" t="s">
        <v>270</v>
      </c>
    </row>
    <row r="167" ht="60" spans="1:13">
      <c r="A167" s="4">
        <v>12</v>
      </c>
      <c r="B167" s="4">
        <v>14</v>
      </c>
      <c r="C167" s="3" t="s">
        <v>43</v>
      </c>
      <c r="D167" s="3" t="s">
        <v>41</v>
      </c>
      <c r="E167" s="2" t="s">
        <v>72</v>
      </c>
      <c r="F167" s="2" t="s">
        <v>833</v>
      </c>
      <c r="G167" s="2" t="s">
        <v>834</v>
      </c>
      <c r="H167" s="2" t="s">
        <v>764</v>
      </c>
      <c r="I167" s="7">
        <v>230000</v>
      </c>
      <c r="J167" s="8"/>
      <c r="K167" s="9" t="s">
        <v>557</v>
      </c>
      <c r="L167" s="10" t="s">
        <v>281</v>
      </c>
      <c r="M167" s="13" t="s">
        <v>270</v>
      </c>
    </row>
    <row r="168" ht="60" spans="1:13">
      <c r="A168" s="4">
        <v>12</v>
      </c>
      <c r="B168" s="4">
        <v>14</v>
      </c>
      <c r="C168" s="3" t="s">
        <v>43</v>
      </c>
      <c r="D168" s="3" t="s">
        <v>41</v>
      </c>
      <c r="E168" s="2" t="s">
        <v>300</v>
      </c>
      <c r="F168" s="2" t="s">
        <v>835</v>
      </c>
      <c r="G168" s="2" t="s">
        <v>836</v>
      </c>
      <c r="H168" s="2" t="s">
        <v>764</v>
      </c>
      <c r="I168" s="7">
        <v>1185000</v>
      </c>
      <c r="J168" s="8"/>
      <c r="K168" s="9" t="s">
        <v>557</v>
      </c>
      <c r="L168" s="10" t="s">
        <v>301</v>
      </c>
      <c r="M168" s="13" t="s">
        <v>270</v>
      </c>
    </row>
    <row r="169" ht="72" spans="1:13">
      <c r="A169" s="4">
        <v>12</v>
      </c>
      <c r="B169" s="4">
        <v>14</v>
      </c>
      <c r="C169" s="3" t="s">
        <v>43</v>
      </c>
      <c r="D169" s="2" t="s">
        <v>197</v>
      </c>
      <c r="E169" s="2" t="s">
        <v>314</v>
      </c>
      <c r="F169" s="2" t="s">
        <v>611</v>
      </c>
      <c r="G169" s="2" t="s">
        <v>837</v>
      </c>
      <c r="H169" s="2" t="s">
        <v>764</v>
      </c>
      <c r="I169" s="7">
        <v>155120</v>
      </c>
      <c r="J169" s="8"/>
      <c r="K169" s="9" t="s">
        <v>557</v>
      </c>
      <c r="L169" s="10" t="s">
        <v>451</v>
      </c>
      <c r="M169" s="13" t="s">
        <v>270</v>
      </c>
    </row>
    <row r="170" ht="72" spans="1:13">
      <c r="A170" s="4">
        <v>12</v>
      </c>
      <c r="B170" s="4">
        <v>14</v>
      </c>
      <c r="C170" s="3" t="s">
        <v>43</v>
      </c>
      <c r="D170" s="3" t="s">
        <v>131</v>
      </c>
      <c r="E170" s="2" t="s">
        <v>148</v>
      </c>
      <c r="F170" s="2" t="s">
        <v>613</v>
      </c>
      <c r="G170" s="2" t="s">
        <v>838</v>
      </c>
      <c r="H170" s="2" t="s">
        <v>764</v>
      </c>
      <c r="I170" s="7">
        <v>3240000</v>
      </c>
      <c r="J170" s="8"/>
      <c r="K170" s="9" t="s">
        <v>557</v>
      </c>
      <c r="L170" s="10" t="s">
        <v>391</v>
      </c>
      <c r="M170" s="13" t="s">
        <v>270</v>
      </c>
    </row>
    <row r="171" ht="72" spans="1:13">
      <c r="A171" s="4">
        <v>12</v>
      </c>
      <c r="B171" s="4">
        <v>14</v>
      </c>
      <c r="C171" s="3" t="s">
        <v>43</v>
      </c>
      <c r="D171" s="3" t="s">
        <v>131</v>
      </c>
      <c r="E171" s="2" t="s">
        <v>399</v>
      </c>
      <c r="F171" s="2" t="s">
        <v>606</v>
      </c>
      <c r="G171" s="2" t="s">
        <v>839</v>
      </c>
      <c r="H171" s="2" t="s">
        <v>764</v>
      </c>
      <c r="I171" s="7">
        <v>719000</v>
      </c>
      <c r="J171" s="8"/>
      <c r="K171" s="9" t="s">
        <v>557</v>
      </c>
      <c r="L171" s="10" t="s">
        <v>400</v>
      </c>
      <c r="M171" s="13" t="s">
        <v>270</v>
      </c>
    </row>
    <row r="172" ht="60" spans="1:13">
      <c r="A172" s="4">
        <v>12</v>
      </c>
      <c r="B172" s="4">
        <v>14</v>
      </c>
      <c r="C172" s="3" t="s">
        <v>43</v>
      </c>
      <c r="D172" s="2" t="s">
        <v>197</v>
      </c>
      <c r="E172" s="2" t="s">
        <v>440</v>
      </c>
      <c r="F172" s="2" t="s">
        <v>615</v>
      </c>
      <c r="G172" s="2" t="s">
        <v>840</v>
      </c>
      <c r="H172" s="2" t="s">
        <v>764</v>
      </c>
      <c r="I172" s="7">
        <v>1320000</v>
      </c>
      <c r="J172" s="8"/>
      <c r="K172" s="9" t="s">
        <v>557</v>
      </c>
      <c r="L172" s="10" t="s">
        <v>441</v>
      </c>
      <c r="M172" s="13" t="s">
        <v>270</v>
      </c>
    </row>
    <row r="173" ht="60" spans="1:13">
      <c r="A173" s="4">
        <v>12</v>
      </c>
      <c r="B173" s="4">
        <v>14</v>
      </c>
      <c r="C173" s="3" t="s">
        <v>43</v>
      </c>
      <c r="D173" s="3" t="s">
        <v>41</v>
      </c>
      <c r="E173" s="2" t="s">
        <v>351</v>
      </c>
      <c r="F173" s="2" t="s">
        <v>841</v>
      </c>
      <c r="G173" s="2" t="s">
        <v>842</v>
      </c>
      <c r="H173" s="2" t="s">
        <v>764</v>
      </c>
      <c r="I173" s="7">
        <v>106011</v>
      </c>
      <c r="J173" s="8"/>
      <c r="K173" s="9" t="s">
        <v>557</v>
      </c>
      <c r="L173" s="10" t="s">
        <v>352</v>
      </c>
      <c r="M173" s="13" t="s">
        <v>270</v>
      </c>
    </row>
    <row r="174" ht="84" spans="1:13">
      <c r="A174" s="4">
        <v>12</v>
      </c>
      <c r="B174" s="4">
        <v>14</v>
      </c>
      <c r="C174" s="3" t="s">
        <v>43</v>
      </c>
      <c r="D174" s="3" t="s">
        <v>41</v>
      </c>
      <c r="E174" s="2" t="s">
        <v>206</v>
      </c>
      <c r="F174" s="2" t="s">
        <v>843</v>
      </c>
      <c r="G174" s="2" t="s">
        <v>844</v>
      </c>
      <c r="H174" s="2" t="s">
        <v>764</v>
      </c>
      <c r="I174" s="7">
        <v>206670</v>
      </c>
      <c r="J174" s="8"/>
      <c r="K174" s="9" t="s">
        <v>557</v>
      </c>
      <c r="L174" s="10" t="s">
        <v>276</v>
      </c>
      <c r="M174" s="13" t="s">
        <v>270</v>
      </c>
    </row>
    <row r="175" ht="72" spans="1:13">
      <c r="A175" s="4">
        <v>12</v>
      </c>
      <c r="B175" s="4">
        <v>14</v>
      </c>
      <c r="C175" s="3" t="s">
        <v>43</v>
      </c>
      <c r="D175" s="2" t="s">
        <v>261</v>
      </c>
      <c r="E175" s="2" t="s">
        <v>180</v>
      </c>
      <c r="F175" s="2" t="s">
        <v>845</v>
      </c>
      <c r="G175" s="2" t="s">
        <v>846</v>
      </c>
      <c r="H175" s="2" t="s">
        <v>764</v>
      </c>
      <c r="I175" s="7">
        <v>53827</v>
      </c>
      <c r="J175" s="8"/>
      <c r="K175" s="9" t="s">
        <v>557</v>
      </c>
      <c r="L175" s="10" t="s">
        <v>487</v>
      </c>
      <c r="M175" s="13" t="s">
        <v>270</v>
      </c>
    </row>
    <row r="176" ht="60" spans="1:13">
      <c r="A176" s="4">
        <v>12</v>
      </c>
      <c r="B176" s="4">
        <v>14</v>
      </c>
      <c r="C176" s="3" t="s">
        <v>43</v>
      </c>
      <c r="D176" s="2" t="s">
        <v>41</v>
      </c>
      <c r="E176" s="2" t="s">
        <v>42</v>
      </c>
      <c r="F176" s="2" t="s">
        <v>847</v>
      </c>
      <c r="G176" s="2" t="s">
        <v>848</v>
      </c>
      <c r="H176" s="2" t="s">
        <v>764</v>
      </c>
      <c r="I176" s="7">
        <v>189000</v>
      </c>
      <c r="J176" s="8"/>
      <c r="K176" s="9" t="s">
        <v>557</v>
      </c>
      <c r="L176" s="10" t="s">
        <v>337</v>
      </c>
      <c r="M176" s="13" t="s">
        <v>270</v>
      </c>
    </row>
    <row r="177" ht="72" spans="1:13">
      <c r="A177" s="4">
        <v>12</v>
      </c>
      <c r="B177" s="4">
        <v>14</v>
      </c>
      <c r="C177" s="3" t="s">
        <v>43</v>
      </c>
      <c r="D177" s="2" t="s">
        <v>197</v>
      </c>
      <c r="E177" s="2" t="s">
        <v>214</v>
      </c>
      <c r="F177" s="2" t="s">
        <v>849</v>
      </c>
      <c r="G177" s="2" t="s">
        <v>850</v>
      </c>
      <c r="H177" s="2" t="s">
        <v>764</v>
      </c>
      <c r="I177" s="7">
        <v>312000</v>
      </c>
      <c r="J177" s="8"/>
      <c r="K177" s="9" t="s">
        <v>557</v>
      </c>
      <c r="L177" s="10" t="s">
        <v>447</v>
      </c>
      <c r="M177" s="13" t="s">
        <v>270</v>
      </c>
    </row>
    <row r="178" ht="72" spans="1:13">
      <c r="A178" s="4">
        <v>12</v>
      </c>
      <c r="B178" s="4">
        <v>14</v>
      </c>
      <c r="C178" s="3" t="s">
        <v>43</v>
      </c>
      <c r="D178" s="2" t="s">
        <v>41</v>
      </c>
      <c r="E178" s="2" t="s">
        <v>206</v>
      </c>
      <c r="F178" s="2" t="s">
        <v>851</v>
      </c>
      <c r="G178" s="2" t="s">
        <v>852</v>
      </c>
      <c r="H178" s="2" t="s">
        <v>764</v>
      </c>
      <c r="I178" s="7">
        <v>12138000</v>
      </c>
      <c r="J178" s="8"/>
      <c r="K178" s="9" t="s">
        <v>557</v>
      </c>
      <c r="L178" s="10" t="s">
        <v>275</v>
      </c>
      <c r="M178" s="13" t="s">
        <v>270</v>
      </c>
    </row>
    <row r="179" ht="60" spans="1:13">
      <c r="A179" s="4">
        <v>12</v>
      </c>
      <c r="B179" s="4">
        <v>14</v>
      </c>
      <c r="C179" s="3" t="s">
        <v>43</v>
      </c>
      <c r="D179" s="2" t="s">
        <v>197</v>
      </c>
      <c r="E179" s="2" t="s">
        <v>307</v>
      </c>
      <c r="F179" s="2" t="s">
        <v>853</v>
      </c>
      <c r="G179" s="2" t="s">
        <v>854</v>
      </c>
      <c r="H179" s="2" t="s">
        <v>764</v>
      </c>
      <c r="I179" s="7">
        <v>489000</v>
      </c>
      <c r="J179" s="8"/>
      <c r="K179" s="9" t="s">
        <v>557</v>
      </c>
      <c r="L179" s="10" t="s">
        <v>444</v>
      </c>
      <c r="M179" s="13" t="s">
        <v>270</v>
      </c>
    </row>
    <row r="180" ht="72" spans="1:13">
      <c r="A180" s="4">
        <v>12</v>
      </c>
      <c r="B180" s="4">
        <v>14</v>
      </c>
      <c r="C180" s="3" t="s">
        <v>43</v>
      </c>
      <c r="D180" s="2" t="s">
        <v>131</v>
      </c>
      <c r="E180" s="2" t="s">
        <v>406</v>
      </c>
      <c r="F180" s="2" t="s">
        <v>855</v>
      </c>
      <c r="G180" s="2" t="s">
        <v>856</v>
      </c>
      <c r="H180" s="2" t="s">
        <v>764</v>
      </c>
      <c r="I180" s="7">
        <v>638261.67</v>
      </c>
      <c r="J180" s="8"/>
      <c r="K180" s="9" t="s">
        <v>557</v>
      </c>
      <c r="L180" s="10" t="s">
        <v>407</v>
      </c>
      <c r="M180" s="13" t="s">
        <v>270</v>
      </c>
    </row>
    <row r="181" ht="72" spans="1:13">
      <c r="A181" s="4">
        <v>12</v>
      </c>
      <c r="B181" s="4">
        <v>14</v>
      </c>
      <c r="C181" s="3" t="s">
        <v>43</v>
      </c>
      <c r="D181" s="2" t="s">
        <v>248</v>
      </c>
      <c r="E181" s="3" t="s">
        <v>256</v>
      </c>
      <c r="F181" s="2" t="s">
        <v>857</v>
      </c>
      <c r="G181" s="2" t="s">
        <v>858</v>
      </c>
      <c r="H181" s="2" t="s">
        <v>764</v>
      </c>
      <c r="I181" s="7">
        <v>83880</v>
      </c>
      <c r="J181" s="8"/>
      <c r="K181" s="9" t="s">
        <v>557</v>
      </c>
      <c r="L181" s="10" t="s">
        <v>489</v>
      </c>
      <c r="M181" s="13" t="s">
        <v>270</v>
      </c>
    </row>
    <row r="182" ht="72" spans="1:13">
      <c r="A182" s="4">
        <v>12</v>
      </c>
      <c r="B182" s="4">
        <v>14</v>
      </c>
      <c r="C182" s="3" t="s">
        <v>43</v>
      </c>
      <c r="D182" s="2" t="s">
        <v>261</v>
      </c>
      <c r="E182" s="3" t="s">
        <v>256</v>
      </c>
      <c r="F182" s="2" t="s">
        <v>859</v>
      </c>
      <c r="G182" s="2" t="s">
        <v>860</v>
      </c>
      <c r="H182" s="2" t="s">
        <v>764</v>
      </c>
      <c r="I182" s="7">
        <v>153081</v>
      </c>
      <c r="J182" s="8"/>
      <c r="K182" s="9" t="s">
        <v>557</v>
      </c>
      <c r="L182" s="10" t="s">
        <v>486</v>
      </c>
      <c r="M182" s="13" t="s">
        <v>270</v>
      </c>
    </row>
    <row r="183" ht="84" spans="1:13">
      <c r="A183" s="4">
        <v>12</v>
      </c>
      <c r="B183" s="4">
        <v>14</v>
      </c>
      <c r="C183" s="3" t="s">
        <v>43</v>
      </c>
      <c r="D183" s="3" t="s">
        <v>41</v>
      </c>
      <c r="E183" s="3" t="s">
        <v>61</v>
      </c>
      <c r="F183" s="2" t="s">
        <v>861</v>
      </c>
      <c r="G183" s="2" t="s">
        <v>862</v>
      </c>
      <c r="H183" s="2" t="s">
        <v>863</v>
      </c>
      <c r="I183" s="7">
        <v>3447000</v>
      </c>
      <c r="J183" s="8"/>
      <c r="K183" s="9" t="s">
        <v>557</v>
      </c>
      <c r="L183" s="10" t="s">
        <v>285</v>
      </c>
      <c r="M183" s="13" t="s">
        <v>270</v>
      </c>
    </row>
    <row r="184" ht="72" spans="1:13">
      <c r="A184" s="4">
        <v>12</v>
      </c>
      <c r="B184" s="4">
        <v>14</v>
      </c>
      <c r="C184" s="3" t="s">
        <v>43</v>
      </c>
      <c r="D184" s="3" t="s">
        <v>131</v>
      </c>
      <c r="E184" s="2" t="s">
        <v>389</v>
      </c>
      <c r="F184" s="2" t="s">
        <v>864</v>
      </c>
      <c r="G184" s="2" t="s">
        <v>865</v>
      </c>
      <c r="H184" s="2" t="s">
        <v>764</v>
      </c>
      <c r="I184" s="7">
        <v>3650000</v>
      </c>
      <c r="J184" s="8"/>
      <c r="K184" s="9" t="s">
        <v>557</v>
      </c>
      <c r="L184" s="10" t="s">
        <v>390</v>
      </c>
      <c r="M184" s="13" t="s">
        <v>270</v>
      </c>
    </row>
    <row r="185" ht="84" spans="1:13">
      <c r="A185" s="4">
        <v>12</v>
      </c>
      <c r="B185" s="4">
        <v>14</v>
      </c>
      <c r="C185" s="3" t="s">
        <v>43</v>
      </c>
      <c r="D185" s="3" t="s">
        <v>131</v>
      </c>
      <c r="E185" s="2" t="s">
        <v>152</v>
      </c>
      <c r="F185" s="2" t="s">
        <v>866</v>
      </c>
      <c r="G185" s="2" t="s">
        <v>867</v>
      </c>
      <c r="H185" s="2" t="s">
        <v>764</v>
      </c>
      <c r="I185" s="7">
        <v>4968000</v>
      </c>
      <c r="J185" s="8"/>
      <c r="K185" s="9" t="s">
        <v>557</v>
      </c>
      <c r="L185" s="10" t="s">
        <v>388</v>
      </c>
      <c r="M185" s="13" t="s">
        <v>270</v>
      </c>
    </row>
    <row r="186" ht="84" spans="1:13">
      <c r="A186" s="4">
        <v>12</v>
      </c>
      <c r="B186" s="4">
        <v>14</v>
      </c>
      <c r="C186" s="3" t="s">
        <v>43</v>
      </c>
      <c r="D186" s="3" t="s">
        <v>41</v>
      </c>
      <c r="E186" s="3" t="s">
        <v>309</v>
      </c>
      <c r="F186" s="2" t="s">
        <v>868</v>
      </c>
      <c r="G186" s="2" t="s">
        <v>869</v>
      </c>
      <c r="H186" s="2" t="s">
        <v>870</v>
      </c>
      <c r="I186" s="7">
        <v>756481.76</v>
      </c>
      <c r="J186" s="8"/>
      <c r="K186" s="9" t="s">
        <v>557</v>
      </c>
      <c r="L186" s="10" t="s">
        <v>310</v>
      </c>
      <c r="M186" s="13" t="s">
        <v>270</v>
      </c>
    </row>
    <row r="187" ht="84" spans="1:13">
      <c r="A187" s="4">
        <v>12</v>
      </c>
      <c r="B187" s="4">
        <v>14</v>
      </c>
      <c r="C187" s="3" t="s">
        <v>43</v>
      </c>
      <c r="D187" s="3" t="s">
        <v>197</v>
      </c>
      <c r="E187" s="3" t="s">
        <v>309</v>
      </c>
      <c r="F187" s="2" t="s">
        <v>871</v>
      </c>
      <c r="G187" s="2" t="s">
        <v>872</v>
      </c>
      <c r="H187" s="2" t="s">
        <v>870</v>
      </c>
      <c r="I187" s="7">
        <v>159933.12</v>
      </c>
      <c r="J187" s="8"/>
      <c r="K187" s="9" t="s">
        <v>557</v>
      </c>
      <c r="L187" s="10" t="s">
        <v>450</v>
      </c>
      <c r="M187" s="13" t="s">
        <v>270</v>
      </c>
    </row>
    <row r="188" ht="84" spans="1:13">
      <c r="A188" s="4">
        <v>12</v>
      </c>
      <c r="B188" s="4">
        <v>15</v>
      </c>
      <c r="C188" s="3" t="s">
        <v>43</v>
      </c>
      <c r="D188" s="3" t="s">
        <v>41</v>
      </c>
      <c r="E188" s="3" t="s">
        <v>288</v>
      </c>
      <c r="F188" s="2" t="s">
        <v>873</v>
      </c>
      <c r="G188" s="2" t="s">
        <v>874</v>
      </c>
      <c r="H188" s="2" t="s">
        <v>870</v>
      </c>
      <c r="I188" s="7">
        <v>2734608</v>
      </c>
      <c r="J188" s="8"/>
      <c r="K188" s="9" t="s">
        <v>557</v>
      </c>
      <c r="L188" s="10" t="s">
        <v>289</v>
      </c>
      <c r="M188" s="13" t="s">
        <v>270</v>
      </c>
    </row>
    <row r="189" ht="72" spans="1:13">
      <c r="A189" s="4">
        <v>12</v>
      </c>
      <c r="B189" s="4">
        <v>21</v>
      </c>
      <c r="C189" s="3" t="s">
        <v>43</v>
      </c>
      <c r="D189" s="3" t="s">
        <v>131</v>
      </c>
      <c r="E189" s="3" t="s">
        <v>93</v>
      </c>
      <c r="F189" s="2" t="s">
        <v>875</v>
      </c>
      <c r="G189" s="2" t="s">
        <v>876</v>
      </c>
      <c r="H189" s="2" t="s">
        <v>764</v>
      </c>
      <c r="I189" s="7">
        <v>228470</v>
      </c>
      <c r="J189" s="8"/>
      <c r="K189" s="9" t="s">
        <v>557</v>
      </c>
      <c r="L189" s="10" t="s">
        <v>409</v>
      </c>
      <c r="M189" s="13" t="s">
        <v>270</v>
      </c>
    </row>
    <row r="190" ht="72" spans="1:13">
      <c r="A190" s="4">
        <v>12</v>
      </c>
      <c r="B190" s="4">
        <v>21</v>
      </c>
      <c r="C190" s="3" t="s">
        <v>43</v>
      </c>
      <c r="D190" s="3" t="s">
        <v>131</v>
      </c>
      <c r="E190" s="3" t="s">
        <v>93</v>
      </c>
      <c r="F190" s="2" t="s">
        <v>875</v>
      </c>
      <c r="G190" s="2" t="s">
        <v>877</v>
      </c>
      <c r="H190" s="2" t="s">
        <v>764</v>
      </c>
      <c r="I190" s="7">
        <v>378500</v>
      </c>
      <c r="J190" s="8"/>
      <c r="K190" s="9" t="s">
        <v>557</v>
      </c>
      <c r="L190" s="10" t="s">
        <v>408</v>
      </c>
      <c r="M190" s="13" t="s">
        <v>270</v>
      </c>
    </row>
    <row r="191" ht="60" spans="1:13">
      <c r="A191" s="4">
        <v>12</v>
      </c>
      <c r="B191" s="4">
        <v>21</v>
      </c>
      <c r="C191" s="3" t="s">
        <v>43</v>
      </c>
      <c r="D191" s="2" t="s">
        <v>41</v>
      </c>
      <c r="E191" s="2" t="s">
        <v>297</v>
      </c>
      <c r="F191" s="2" t="s">
        <v>878</v>
      </c>
      <c r="G191" s="2" t="s">
        <v>879</v>
      </c>
      <c r="H191" s="2" t="s">
        <v>764</v>
      </c>
      <c r="I191" s="7">
        <v>74699.7</v>
      </c>
      <c r="J191" s="8"/>
      <c r="K191" s="9" t="s">
        <v>557</v>
      </c>
      <c r="L191" s="10" t="s">
        <v>299</v>
      </c>
      <c r="M191" s="13" t="s">
        <v>270</v>
      </c>
    </row>
    <row r="192" ht="72" spans="1:13">
      <c r="A192" s="4">
        <v>12</v>
      </c>
      <c r="B192" s="4">
        <v>21</v>
      </c>
      <c r="C192" s="3" t="s">
        <v>43</v>
      </c>
      <c r="D192" s="2" t="s">
        <v>131</v>
      </c>
      <c r="E192" s="2" t="s">
        <v>384</v>
      </c>
      <c r="F192" s="2" t="s">
        <v>880</v>
      </c>
      <c r="G192" s="2" t="s">
        <v>881</v>
      </c>
      <c r="H192" s="2" t="s">
        <v>764</v>
      </c>
      <c r="I192" s="7">
        <v>771000</v>
      </c>
      <c r="J192" s="8"/>
      <c r="K192" s="9" t="s">
        <v>557</v>
      </c>
      <c r="L192" s="10" t="s">
        <v>386</v>
      </c>
      <c r="M192" s="13" t="s">
        <v>270</v>
      </c>
    </row>
    <row r="193" ht="72" spans="1:13">
      <c r="A193" s="4">
        <v>12</v>
      </c>
      <c r="B193" s="4">
        <v>21</v>
      </c>
      <c r="C193" s="3" t="s">
        <v>43</v>
      </c>
      <c r="D193" s="2" t="s">
        <v>41</v>
      </c>
      <c r="E193" s="2" t="s">
        <v>72</v>
      </c>
      <c r="F193" s="2" t="s">
        <v>882</v>
      </c>
      <c r="G193" s="2" t="s">
        <v>883</v>
      </c>
      <c r="H193" s="2" t="s">
        <v>764</v>
      </c>
      <c r="I193" s="7">
        <v>3300000</v>
      </c>
      <c r="J193" s="8"/>
      <c r="K193" s="9" t="s">
        <v>557</v>
      </c>
      <c r="L193" s="10" t="s">
        <v>277</v>
      </c>
      <c r="M193" s="13" t="s">
        <v>270</v>
      </c>
    </row>
    <row r="194" ht="60" spans="1:13">
      <c r="A194" s="4">
        <v>12</v>
      </c>
      <c r="B194" s="4">
        <v>21</v>
      </c>
      <c r="C194" s="3" t="s">
        <v>43</v>
      </c>
      <c r="D194" s="2" t="s">
        <v>131</v>
      </c>
      <c r="E194" s="2" t="s">
        <v>139</v>
      </c>
      <c r="F194" s="2" t="s">
        <v>884</v>
      </c>
      <c r="G194" s="2" t="s">
        <v>885</v>
      </c>
      <c r="H194" s="2" t="s">
        <v>764</v>
      </c>
      <c r="I194" s="7">
        <v>17419200</v>
      </c>
      <c r="J194" s="8"/>
      <c r="K194" s="9" t="s">
        <v>557</v>
      </c>
      <c r="L194" s="10" t="s">
        <v>365</v>
      </c>
      <c r="M194" s="13" t="s">
        <v>270</v>
      </c>
    </row>
    <row r="195" ht="72" spans="1:13">
      <c r="A195" s="4">
        <v>12</v>
      </c>
      <c r="B195" s="4">
        <v>21</v>
      </c>
      <c r="C195" s="3" t="s">
        <v>43</v>
      </c>
      <c r="D195" s="3" t="s">
        <v>41</v>
      </c>
      <c r="E195" s="2" t="s">
        <v>302</v>
      </c>
      <c r="F195" s="2" t="s">
        <v>886</v>
      </c>
      <c r="G195" s="2" t="s">
        <v>887</v>
      </c>
      <c r="H195" s="2" t="s">
        <v>764</v>
      </c>
      <c r="I195" s="7">
        <v>1109847.6</v>
      </c>
      <c r="J195" s="8"/>
      <c r="K195" s="9" t="s">
        <v>557</v>
      </c>
      <c r="L195" s="10" t="s">
        <v>303</v>
      </c>
      <c r="M195" s="13" t="s">
        <v>270</v>
      </c>
    </row>
    <row r="196" ht="72" spans="1:13">
      <c r="A196" s="4">
        <v>12</v>
      </c>
      <c r="B196" s="4">
        <v>21</v>
      </c>
      <c r="C196" s="3" t="s">
        <v>43</v>
      </c>
      <c r="D196" s="3" t="s">
        <v>41</v>
      </c>
      <c r="E196" s="2" t="s">
        <v>314</v>
      </c>
      <c r="F196" s="2" t="s">
        <v>888</v>
      </c>
      <c r="G196" s="2" t="s">
        <v>889</v>
      </c>
      <c r="H196" s="2" t="s">
        <v>764</v>
      </c>
      <c r="I196" s="7">
        <v>88000.5</v>
      </c>
      <c r="J196" s="8"/>
      <c r="K196" s="9" t="s">
        <v>557</v>
      </c>
      <c r="L196" s="10" t="s">
        <v>316</v>
      </c>
      <c r="M196" s="13" t="s">
        <v>270</v>
      </c>
    </row>
    <row r="197" ht="60" spans="1:13">
      <c r="A197" s="4">
        <v>12</v>
      </c>
      <c r="B197" s="4">
        <v>21</v>
      </c>
      <c r="C197" s="3" t="s">
        <v>43</v>
      </c>
      <c r="D197" s="3" t="s">
        <v>131</v>
      </c>
      <c r="E197" s="2" t="s">
        <v>397</v>
      </c>
      <c r="F197" s="2" t="s">
        <v>890</v>
      </c>
      <c r="G197" s="2" t="s">
        <v>891</v>
      </c>
      <c r="H197" s="2" t="s">
        <v>764</v>
      </c>
      <c r="I197" s="7">
        <v>1494300</v>
      </c>
      <c r="J197" s="8"/>
      <c r="K197" s="9" t="s">
        <v>557</v>
      </c>
      <c r="L197" s="10" t="s">
        <v>398</v>
      </c>
      <c r="M197" s="13" t="s">
        <v>270</v>
      </c>
    </row>
    <row r="198" ht="72" spans="1:13">
      <c r="A198" s="4">
        <v>12</v>
      </c>
      <c r="B198" s="4">
        <v>21</v>
      </c>
      <c r="C198" s="3" t="s">
        <v>43</v>
      </c>
      <c r="D198" s="3" t="s">
        <v>131</v>
      </c>
      <c r="E198" s="2" t="s">
        <v>429</v>
      </c>
      <c r="F198" s="2" t="s">
        <v>892</v>
      </c>
      <c r="G198" s="2" t="s">
        <v>893</v>
      </c>
      <c r="H198" s="2" t="s">
        <v>764</v>
      </c>
      <c r="I198" s="7">
        <v>45500</v>
      </c>
      <c r="J198" s="8"/>
      <c r="K198" s="9" t="s">
        <v>557</v>
      </c>
      <c r="L198" s="10" t="s">
        <v>430</v>
      </c>
      <c r="M198" s="13" t="s">
        <v>270</v>
      </c>
    </row>
    <row r="199" ht="72" spans="1:13">
      <c r="A199" s="4">
        <v>12</v>
      </c>
      <c r="B199" s="4">
        <v>21</v>
      </c>
      <c r="C199" s="3" t="s">
        <v>43</v>
      </c>
      <c r="D199" s="2" t="s">
        <v>41</v>
      </c>
      <c r="E199" s="2" t="s">
        <v>335</v>
      </c>
      <c r="F199" s="2" t="s">
        <v>894</v>
      </c>
      <c r="G199" s="2" t="s">
        <v>895</v>
      </c>
      <c r="H199" s="2" t="s">
        <v>764</v>
      </c>
      <c r="I199" s="7">
        <v>219600</v>
      </c>
      <c r="J199" s="8"/>
      <c r="K199" s="9" t="s">
        <v>557</v>
      </c>
      <c r="L199" s="10" t="s">
        <v>336</v>
      </c>
      <c r="M199" s="13" t="s">
        <v>270</v>
      </c>
    </row>
    <row r="200" ht="72" spans="1:13">
      <c r="A200" s="4">
        <v>12</v>
      </c>
      <c r="B200" s="4">
        <v>21</v>
      </c>
      <c r="C200" s="3" t="s">
        <v>43</v>
      </c>
      <c r="D200" s="3" t="s">
        <v>131</v>
      </c>
      <c r="E200" s="2" t="s">
        <v>419</v>
      </c>
      <c r="F200" s="2" t="s">
        <v>896</v>
      </c>
      <c r="G200" s="2" t="s">
        <v>897</v>
      </c>
      <c r="H200" s="2" t="s">
        <v>764</v>
      </c>
      <c r="I200" s="7">
        <v>151780</v>
      </c>
      <c r="J200" s="8"/>
      <c r="K200" s="9" t="s">
        <v>557</v>
      </c>
      <c r="L200" s="10" t="s">
        <v>420</v>
      </c>
      <c r="M200" s="13" t="s">
        <v>270</v>
      </c>
    </row>
    <row r="201" ht="84" spans="1:13">
      <c r="A201" s="4">
        <v>12</v>
      </c>
      <c r="B201" s="4">
        <v>21</v>
      </c>
      <c r="C201" s="3" t="s">
        <v>43</v>
      </c>
      <c r="D201" s="3" t="s">
        <v>131</v>
      </c>
      <c r="E201" s="2" t="s">
        <v>423</v>
      </c>
      <c r="F201" s="2" t="s">
        <v>898</v>
      </c>
      <c r="G201" s="2" t="s">
        <v>899</v>
      </c>
      <c r="H201" s="2" t="s">
        <v>764</v>
      </c>
      <c r="I201" s="7">
        <v>120000</v>
      </c>
      <c r="J201" s="8"/>
      <c r="K201" s="9" t="s">
        <v>557</v>
      </c>
      <c r="L201" s="10" t="s">
        <v>424</v>
      </c>
      <c r="M201" s="13" t="s">
        <v>270</v>
      </c>
    </row>
    <row r="202" ht="60" spans="1:13">
      <c r="A202" s="4">
        <v>12</v>
      </c>
      <c r="B202" s="4">
        <v>21</v>
      </c>
      <c r="C202" s="3" t="s">
        <v>43</v>
      </c>
      <c r="D202" s="3" t="s">
        <v>131</v>
      </c>
      <c r="E202" s="2" t="s">
        <v>411</v>
      </c>
      <c r="F202" s="2" t="s">
        <v>900</v>
      </c>
      <c r="G202" s="2" t="s">
        <v>901</v>
      </c>
      <c r="H202" s="2" t="s">
        <v>764</v>
      </c>
      <c r="I202" s="7">
        <v>378000</v>
      </c>
      <c r="J202" s="8"/>
      <c r="K202" s="9" t="s">
        <v>557</v>
      </c>
      <c r="L202" s="10" t="s">
        <v>412</v>
      </c>
      <c r="M202" s="13" t="s">
        <v>270</v>
      </c>
    </row>
    <row r="203" ht="48" spans="1:13">
      <c r="A203" s="4">
        <v>12</v>
      </c>
      <c r="B203" s="4">
        <v>21</v>
      </c>
      <c r="C203" s="3" t="s">
        <v>43</v>
      </c>
      <c r="D203" s="2" t="s">
        <v>261</v>
      </c>
      <c r="E203" s="2" t="s">
        <v>472</v>
      </c>
      <c r="F203" s="2" t="s">
        <v>902</v>
      </c>
      <c r="G203" s="2" t="s">
        <v>903</v>
      </c>
      <c r="H203" s="2" t="s">
        <v>764</v>
      </c>
      <c r="I203" s="7">
        <v>368000</v>
      </c>
      <c r="J203" s="8"/>
      <c r="K203" s="9" t="s">
        <v>557</v>
      </c>
      <c r="L203" s="10" t="s">
        <v>473</v>
      </c>
      <c r="M203" s="13" t="s">
        <v>270</v>
      </c>
    </row>
    <row r="204" ht="72" spans="1:13">
      <c r="A204" s="4">
        <v>12</v>
      </c>
      <c r="B204" s="4">
        <v>21</v>
      </c>
      <c r="C204" s="3" t="s">
        <v>43</v>
      </c>
      <c r="D204" s="2" t="s">
        <v>41</v>
      </c>
      <c r="E204" s="2" t="s">
        <v>312</v>
      </c>
      <c r="F204" s="2" t="s">
        <v>904</v>
      </c>
      <c r="G204" s="2" t="s">
        <v>905</v>
      </c>
      <c r="H204" s="2" t="s">
        <v>764</v>
      </c>
      <c r="I204" s="7">
        <v>560042.6</v>
      </c>
      <c r="J204" s="8"/>
      <c r="K204" s="9" t="s">
        <v>557</v>
      </c>
      <c r="L204" s="10" t="s">
        <v>313</v>
      </c>
      <c r="M204" s="13" t="s">
        <v>270</v>
      </c>
    </row>
    <row r="205" ht="60" spans="1:13">
      <c r="A205" s="4">
        <v>12</v>
      </c>
      <c r="B205" s="4">
        <v>21</v>
      </c>
      <c r="C205" s="3" t="s">
        <v>43</v>
      </c>
      <c r="D205" s="3" t="s">
        <v>131</v>
      </c>
      <c r="E205" s="2" t="s">
        <v>427</v>
      </c>
      <c r="F205" s="2" t="s">
        <v>906</v>
      </c>
      <c r="G205" s="2" t="s">
        <v>907</v>
      </c>
      <c r="H205" s="2" t="s">
        <v>764</v>
      </c>
      <c r="I205" s="7">
        <v>57300</v>
      </c>
      <c r="J205" s="8"/>
      <c r="K205" s="9" t="s">
        <v>557</v>
      </c>
      <c r="L205" s="10" t="s">
        <v>428</v>
      </c>
      <c r="M205" s="13" t="s">
        <v>270</v>
      </c>
    </row>
    <row r="206" ht="60" spans="1:13">
      <c r="A206" s="4">
        <v>12</v>
      </c>
      <c r="B206" s="4">
        <v>21</v>
      </c>
      <c r="C206" s="3" t="s">
        <v>43</v>
      </c>
      <c r="D206" s="3" t="s">
        <v>131</v>
      </c>
      <c r="E206" s="2" t="s">
        <v>404</v>
      </c>
      <c r="F206" s="2" t="s">
        <v>908</v>
      </c>
      <c r="G206" s="2" t="s">
        <v>909</v>
      </c>
      <c r="H206" s="2" t="s">
        <v>764</v>
      </c>
      <c r="I206" s="7">
        <v>686680</v>
      </c>
      <c r="J206" s="8"/>
      <c r="K206" s="9" t="s">
        <v>557</v>
      </c>
      <c r="L206" s="10" t="s">
        <v>405</v>
      </c>
      <c r="M206" s="13" t="s">
        <v>270</v>
      </c>
    </row>
    <row r="207" ht="72" spans="1:13">
      <c r="A207" s="4">
        <v>12</v>
      </c>
      <c r="B207" s="4">
        <v>21</v>
      </c>
      <c r="C207" s="3" t="s">
        <v>43</v>
      </c>
      <c r="D207" s="3" t="s">
        <v>131</v>
      </c>
      <c r="E207" s="2" t="s">
        <v>417</v>
      </c>
      <c r="F207" s="2" t="s">
        <v>910</v>
      </c>
      <c r="G207" s="2" t="s">
        <v>911</v>
      </c>
      <c r="H207" s="2" t="s">
        <v>764</v>
      </c>
      <c r="I207" s="7">
        <v>176000</v>
      </c>
      <c r="J207" s="8"/>
      <c r="K207" s="9" t="s">
        <v>557</v>
      </c>
      <c r="L207" s="10" t="s">
        <v>418</v>
      </c>
      <c r="M207" s="13" t="s">
        <v>270</v>
      </c>
    </row>
    <row r="208" ht="72" spans="1:13">
      <c r="A208" s="4">
        <v>12</v>
      </c>
      <c r="B208" s="4">
        <v>21</v>
      </c>
      <c r="C208" s="3" t="s">
        <v>43</v>
      </c>
      <c r="D208" s="3" t="s">
        <v>131</v>
      </c>
      <c r="E208" s="2" t="s">
        <v>425</v>
      </c>
      <c r="F208" s="2" t="s">
        <v>912</v>
      </c>
      <c r="G208" s="2" t="s">
        <v>913</v>
      </c>
      <c r="H208" s="2" t="s">
        <v>764</v>
      </c>
      <c r="I208" s="7">
        <v>89900</v>
      </c>
      <c r="J208" s="8"/>
      <c r="K208" s="9" t="s">
        <v>557</v>
      </c>
      <c r="L208" s="10" t="s">
        <v>426</v>
      </c>
      <c r="M208" s="13" t="s">
        <v>270</v>
      </c>
    </row>
    <row r="209" ht="72" spans="1:13">
      <c r="A209" s="4">
        <v>12</v>
      </c>
      <c r="B209" s="4">
        <v>21</v>
      </c>
      <c r="C209" s="3" t="s">
        <v>43</v>
      </c>
      <c r="D209" s="2" t="s">
        <v>197</v>
      </c>
      <c r="E209" s="2" t="s">
        <v>438</v>
      </c>
      <c r="F209" s="2" t="s">
        <v>914</v>
      </c>
      <c r="G209" s="2" t="s">
        <v>915</v>
      </c>
      <c r="H209" s="2" t="s">
        <v>764</v>
      </c>
      <c r="I209" s="7">
        <v>1728000</v>
      </c>
      <c r="J209" s="8"/>
      <c r="K209" s="9" t="s">
        <v>557</v>
      </c>
      <c r="L209" s="10" t="s">
        <v>439</v>
      </c>
      <c r="M209" s="13" t="s">
        <v>270</v>
      </c>
    </row>
    <row r="210" ht="60" spans="1:13">
      <c r="A210" s="4">
        <v>12</v>
      </c>
      <c r="B210" s="4">
        <v>21</v>
      </c>
      <c r="C210" s="3" t="s">
        <v>43</v>
      </c>
      <c r="D210" s="3" t="s">
        <v>41</v>
      </c>
      <c r="E210" s="2" t="s">
        <v>102</v>
      </c>
      <c r="F210" s="2" t="s">
        <v>916</v>
      </c>
      <c r="G210" s="2" t="s">
        <v>917</v>
      </c>
      <c r="H210" s="2" t="s">
        <v>764</v>
      </c>
      <c r="I210" s="7">
        <v>248000</v>
      </c>
      <c r="J210" s="8"/>
      <c r="K210" s="9" t="s">
        <v>557</v>
      </c>
      <c r="L210" s="10" t="s">
        <v>330</v>
      </c>
      <c r="M210" s="13" t="s">
        <v>270</v>
      </c>
    </row>
    <row r="211" ht="72" spans="1:13">
      <c r="A211" s="4">
        <v>12</v>
      </c>
      <c r="B211" s="4">
        <v>21</v>
      </c>
      <c r="C211" s="3" t="s">
        <v>43</v>
      </c>
      <c r="D211" s="3" t="s">
        <v>41</v>
      </c>
      <c r="E211" s="2" t="s">
        <v>363</v>
      </c>
      <c r="F211" s="2" t="s">
        <v>918</v>
      </c>
      <c r="G211" s="2" t="s">
        <v>919</v>
      </c>
      <c r="H211" s="2" t="s">
        <v>764</v>
      </c>
      <c r="I211" s="7">
        <v>3960</v>
      </c>
      <c r="J211" s="8"/>
      <c r="K211" s="9" t="s">
        <v>557</v>
      </c>
      <c r="L211" s="10" t="s">
        <v>364</v>
      </c>
      <c r="M211" s="13" t="s">
        <v>270</v>
      </c>
    </row>
    <row r="212" ht="72" spans="1:13">
      <c r="A212" s="4">
        <v>12</v>
      </c>
      <c r="B212" s="4">
        <v>21</v>
      </c>
      <c r="C212" s="3" t="s">
        <v>43</v>
      </c>
      <c r="D212" s="2" t="s">
        <v>197</v>
      </c>
      <c r="E212" s="2" t="s">
        <v>448</v>
      </c>
      <c r="F212" s="2" t="s">
        <v>920</v>
      </c>
      <c r="G212" s="2" t="s">
        <v>921</v>
      </c>
      <c r="H212" s="2" t="s">
        <v>764</v>
      </c>
      <c r="I212" s="7">
        <v>206660</v>
      </c>
      <c r="J212" s="8"/>
      <c r="K212" s="9" t="s">
        <v>557</v>
      </c>
      <c r="L212" s="10" t="s">
        <v>449</v>
      </c>
      <c r="M212" s="13" t="s">
        <v>270</v>
      </c>
    </row>
    <row r="213" ht="72" spans="1:13">
      <c r="A213" s="4">
        <v>12</v>
      </c>
      <c r="B213" s="4">
        <v>21</v>
      </c>
      <c r="C213" s="3" t="s">
        <v>43</v>
      </c>
      <c r="D213" s="2" t="s">
        <v>248</v>
      </c>
      <c r="E213" s="2" t="s">
        <v>256</v>
      </c>
      <c r="F213" s="2" t="s">
        <v>922</v>
      </c>
      <c r="G213" s="2" t="s">
        <v>923</v>
      </c>
      <c r="H213" s="2" t="s">
        <v>764</v>
      </c>
      <c r="I213" s="7">
        <v>127224</v>
      </c>
      <c r="J213" s="8"/>
      <c r="K213" s="9" t="s">
        <v>557</v>
      </c>
      <c r="L213" s="10" t="s">
        <v>488</v>
      </c>
      <c r="M213" s="13" t="s">
        <v>270</v>
      </c>
    </row>
    <row r="214" ht="60" spans="1:13">
      <c r="A214" s="4">
        <v>12</v>
      </c>
      <c r="B214" s="4">
        <v>21</v>
      </c>
      <c r="C214" s="3" t="s">
        <v>43</v>
      </c>
      <c r="D214" s="2" t="s">
        <v>131</v>
      </c>
      <c r="E214" s="2" t="s">
        <v>392</v>
      </c>
      <c r="F214" s="2" t="s">
        <v>924</v>
      </c>
      <c r="G214" s="2" t="s">
        <v>925</v>
      </c>
      <c r="H214" s="2" t="s">
        <v>764</v>
      </c>
      <c r="I214" s="7">
        <v>2547000</v>
      </c>
      <c r="J214" s="8"/>
      <c r="K214" s="9" t="s">
        <v>557</v>
      </c>
      <c r="L214" s="10" t="s">
        <v>393</v>
      </c>
      <c r="M214" s="13" t="s">
        <v>270</v>
      </c>
    </row>
    <row r="215" ht="132" spans="1:13">
      <c r="A215" s="4">
        <v>12</v>
      </c>
      <c r="B215" s="4">
        <v>24</v>
      </c>
      <c r="C215" s="3" t="s">
        <v>43</v>
      </c>
      <c r="D215" s="3" t="s">
        <v>41</v>
      </c>
      <c r="E215" s="3" t="s">
        <v>282</v>
      </c>
      <c r="F215" s="2" t="s">
        <v>926</v>
      </c>
      <c r="G215" s="2" t="s">
        <v>927</v>
      </c>
      <c r="H215" s="2" t="s">
        <v>566</v>
      </c>
      <c r="I215" s="7">
        <v>1834358.4</v>
      </c>
      <c r="J215" s="8"/>
      <c r="K215" s="9" t="s">
        <v>557</v>
      </c>
      <c r="L215" s="10" t="s">
        <v>284</v>
      </c>
      <c r="M215" s="13" t="s">
        <v>270</v>
      </c>
    </row>
    <row r="216" ht="60" spans="1:13">
      <c r="A216" s="4">
        <v>12</v>
      </c>
      <c r="B216" s="4">
        <v>24</v>
      </c>
      <c r="C216" s="3" t="s">
        <v>43</v>
      </c>
      <c r="D216" s="3" t="s">
        <v>41</v>
      </c>
      <c r="E216" s="2" t="s">
        <v>67</v>
      </c>
      <c r="F216" s="2" t="s">
        <v>928</v>
      </c>
      <c r="G216" s="2" t="s">
        <v>929</v>
      </c>
      <c r="H216" s="2" t="s">
        <v>560</v>
      </c>
      <c r="I216" s="7">
        <v>6300000</v>
      </c>
      <c r="J216" s="8"/>
      <c r="K216" s="9" t="s">
        <v>557</v>
      </c>
      <c r="L216" s="10" t="s">
        <v>68</v>
      </c>
      <c r="M216" s="13" t="s">
        <v>541</v>
      </c>
    </row>
    <row r="217" ht="72" spans="1:13">
      <c r="A217" s="4">
        <v>12</v>
      </c>
      <c r="B217" s="4">
        <v>24</v>
      </c>
      <c r="C217" s="3" t="s">
        <v>43</v>
      </c>
      <c r="D217" s="2" t="s">
        <v>197</v>
      </c>
      <c r="E217" s="2" t="s">
        <v>201</v>
      </c>
      <c r="F217" s="2" t="s">
        <v>930</v>
      </c>
      <c r="G217" s="2" t="s">
        <v>931</v>
      </c>
      <c r="H217" s="2" t="s">
        <v>560</v>
      </c>
      <c r="I217" s="7">
        <v>4670000</v>
      </c>
      <c r="J217" s="8"/>
      <c r="K217" s="9" t="s">
        <v>557</v>
      </c>
      <c r="L217" s="10" t="s">
        <v>202</v>
      </c>
      <c r="M217" s="13" t="s">
        <v>541</v>
      </c>
    </row>
    <row r="218" ht="72" spans="1:13">
      <c r="A218" s="4">
        <v>12</v>
      </c>
      <c r="B218" s="4">
        <v>24</v>
      </c>
      <c r="C218" s="3" t="s">
        <v>43</v>
      </c>
      <c r="D218" s="3" t="s">
        <v>41</v>
      </c>
      <c r="E218" s="2" t="s">
        <v>75</v>
      </c>
      <c r="F218" s="2" t="s">
        <v>932</v>
      </c>
      <c r="G218" s="2" t="s">
        <v>933</v>
      </c>
      <c r="H218" s="2" t="s">
        <v>560</v>
      </c>
      <c r="I218" s="7">
        <v>1493823.46</v>
      </c>
      <c r="J218" s="8"/>
      <c r="K218" s="9" t="s">
        <v>557</v>
      </c>
      <c r="L218" s="10" t="s">
        <v>76</v>
      </c>
      <c r="M218" s="13" t="s">
        <v>541</v>
      </c>
    </row>
    <row r="219" ht="72" spans="1:13">
      <c r="A219" s="4">
        <v>12</v>
      </c>
      <c r="B219" s="4">
        <v>24</v>
      </c>
      <c r="C219" s="3" t="s">
        <v>43</v>
      </c>
      <c r="D219" s="3" t="s">
        <v>41</v>
      </c>
      <c r="E219" s="2" t="s">
        <v>64</v>
      </c>
      <c r="F219" s="2" t="s">
        <v>934</v>
      </c>
      <c r="G219" s="2" t="s">
        <v>935</v>
      </c>
      <c r="H219" s="2" t="s">
        <v>560</v>
      </c>
      <c r="I219" s="7">
        <v>3600000</v>
      </c>
      <c r="J219" s="8"/>
      <c r="K219" s="9" t="s">
        <v>557</v>
      </c>
      <c r="L219" s="10" t="s">
        <v>65</v>
      </c>
      <c r="M219" s="13" t="s">
        <v>541</v>
      </c>
    </row>
    <row r="220" ht="84" spans="1:13">
      <c r="A220" s="4">
        <v>12</v>
      </c>
      <c r="B220" s="4">
        <v>24</v>
      </c>
      <c r="C220" s="3" t="s">
        <v>43</v>
      </c>
      <c r="D220" s="3" t="s">
        <v>197</v>
      </c>
      <c r="E220" s="3" t="s">
        <v>461</v>
      </c>
      <c r="F220" s="2" t="s">
        <v>936</v>
      </c>
      <c r="G220" s="2" t="s">
        <v>937</v>
      </c>
      <c r="H220" s="2" t="s">
        <v>863</v>
      </c>
      <c r="I220" s="7">
        <v>24044.16</v>
      </c>
      <c r="J220" s="8"/>
      <c r="K220" s="9" t="s">
        <v>557</v>
      </c>
      <c r="L220" s="10" t="s">
        <v>462</v>
      </c>
      <c r="M220" s="13" t="s">
        <v>270</v>
      </c>
    </row>
    <row r="221" ht="96" spans="1:13">
      <c r="A221" s="4">
        <v>12</v>
      </c>
      <c r="B221" s="4">
        <v>24</v>
      </c>
      <c r="C221" s="3" t="s">
        <v>43</v>
      </c>
      <c r="D221" s="3" t="s">
        <v>41</v>
      </c>
      <c r="E221" s="3" t="s">
        <v>320</v>
      </c>
      <c r="F221" s="2" t="s">
        <v>938</v>
      </c>
      <c r="G221" s="2" t="s">
        <v>939</v>
      </c>
      <c r="H221" s="2" t="s">
        <v>863</v>
      </c>
      <c r="I221" s="7">
        <v>519717.6</v>
      </c>
      <c r="J221" s="8"/>
      <c r="K221" s="9" t="s">
        <v>557</v>
      </c>
      <c r="L221" s="10" t="s">
        <v>321</v>
      </c>
      <c r="M221" s="13" t="s">
        <v>270</v>
      </c>
    </row>
    <row r="222" ht="84" spans="1:13">
      <c r="A222" s="4">
        <v>12</v>
      </c>
      <c r="B222" s="4">
        <v>24</v>
      </c>
      <c r="C222" s="3" t="s">
        <v>43</v>
      </c>
      <c r="D222" s="3" t="s">
        <v>131</v>
      </c>
      <c r="E222" s="3" t="s">
        <v>387</v>
      </c>
      <c r="F222" s="2" t="s">
        <v>940</v>
      </c>
      <c r="G222" s="2" t="s">
        <v>941</v>
      </c>
      <c r="H222" s="2" t="s">
        <v>863</v>
      </c>
      <c r="I222" s="7">
        <v>7000000</v>
      </c>
      <c r="J222" s="8"/>
      <c r="K222" s="9" t="s">
        <v>557</v>
      </c>
      <c r="L222" s="10" t="s">
        <v>367</v>
      </c>
      <c r="M222" s="13" t="s">
        <v>270</v>
      </c>
    </row>
    <row r="223" ht="72" spans="1:13">
      <c r="A223" s="4">
        <v>12</v>
      </c>
      <c r="B223" s="4">
        <v>27</v>
      </c>
      <c r="C223" s="3" t="s">
        <v>43</v>
      </c>
      <c r="D223" s="2" t="s">
        <v>41</v>
      </c>
      <c r="E223" s="2" t="s">
        <v>75</v>
      </c>
      <c r="F223" s="2" t="s">
        <v>942</v>
      </c>
      <c r="G223" s="2" t="s">
        <v>943</v>
      </c>
      <c r="H223" s="2" t="s">
        <v>764</v>
      </c>
      <c r="I223" s="7">
        <v>751976.54</v>
      </c>
      <c r="J223" s="8"/>
      <c r="K223" s="9" t="s">
        <v>557</v>
      </c>
      <c r="L223" s="10" t="s">
        <v>311</v>
      </c>
      <c r="M223" s="13" t="s">
        <v>270</v>
      </c>
    </row>
    <row r="224" ht="72" spans="1:13">
      <c r="A224" s="4">
        <v>12</v>
      </c>
      <c r="B224" s="4">
        <v>28</v>
      </c>
      <c r="C224" s="3" t="s">
        <v>43</v>
      </c>
      <c r="D224" s="2" t="s">
        <v>41</v>
      </c>
      <c r="E224" s="2" t="s">
        <v>322</v>
      </c>
      <c r="F224" s="2" t="s">
        <v>944</v>
      </c>
      <c r="G224" s="2" t="s">
        <v>945</v>
      </c>
      <c r="H224" s="2" t="s">
        <v>764</v>
      </c>
      <c r="I224" s="7">
        <v>507000</v>
      </c>
      <c r="J224" s="8"/>
      <c r="K224" s="9" t="s">
        <v>557</v>
      </c>
      <c r="L224" s="10" t="s">
        <v>323</v>
      </c>
      <c r="M224" s="13" t="s">
        <v>270</v>
      </c>
    </row>
    <row r="225" ht="132" spans="1:13">
      <c r="A225" s="4">
        <v>12</v>
      </c>
      <c r="B225" s="4">
        <v>28</v>
      </c>
      <c r="C225" s="3" t="s">
        <v>43</v>
      </c>
      <c r="D225" s="3" t="s">
        <v>197</v>
      </c>
      <c r="E225" s="3" t="s">
        <v>431</v>
      </c>
      <c r="F225" s="2" t="s">
        <v>946</v>
      </c>
      <c r="G225" s="2" t="s">
        <v>947</v>
      </c>
      <c r="H225" s="2" t="s">
        <v>948</v>
      </c>
      <c r="I225" s="7">
        <v>12229056</v>
      </c>
      <c r="J225" s="8"/>
      <c r="K225" s="9" t="s">
        <v>557</v>
      </c>
      <c r="L225" s="10" t="s">
        <v>432</v>
      </c>
      <c r="M225" s="13" t="s">
        <v>270</v>
      </c>
    </row>
    <row r="226" ht="72" spans="1:13">
      <c r="A226" s="4">
        <v>12</v>
      </c>
      <c r="B226" s="4">
        <v>31</v>
      </c>
      <c r="C226" s="3" t="s">
        <v>43</v>
      </c>
      <c r="D226" s="3" t="s">
        <v>131</v>
      </c>
      <c r="E226" s="3" t="s">
        <v>525</v>
      </c>
      <c r="F226" s="2" t="s">
        <v>949</v>
      </c>
      <c r="G226" s="2" t="s">
        <v>950</v>
      </c>
      <c r="H226" s="2" t="s">
        <v>951</v>
      </c>
      <c r="I226" s="7">
        <v>7780000</v>
      </c>
      <c r="J226" s="8"/>
      <c r="K226" s="9" t="s">
        <v>557</v>
      </c>
      <c r="L226" s="10" t="s">
        <v>526</v>
      </c>
      <c r="M226" s="13" t="s">
        <v>523</v>
      </c>
    </row>
    <row r="227" ht="84" spans="1:13">
      <c r="A227" s="4">
        <v>12</v>
      </c>
      <c r="B227" s="4">
        <v>31</v>
      </c>
      <c r="C227" s="3" t="s">
        <v>43</v>
      </c>
      <c r="D227" s="3" t="s">
        <v>131</v>
      </c>
      <c r="E227" s="3" t="s">
        <v>525</v>
      </c>
      <c r="F227" s="2" t="s">
        <v>952</v>
      </c>
      <c r="G227" s="2" t="s">
        <v>953</v>
      </c>
      <c r="H227" s="2" t="s">
        <v>954</v>
      </c>
      <c r="I227" s="7">
        <v>2800000</v>
      </c>
      <c r="J227" s="8"/>
      <c r="K227" s="9" t="s">
        <v>557</v>
      </c>
      <c r="L227" s="10" t="s">
        <v>527</v>
      </c>
      <c r="M227" s="13" t="s">
        <v>523</v>
      </c>
    </row>
    <row r="228" ht="72" spans="1:13">
      <c r="A228" s="4">
        <v>12</v>
      </c>
      <c r="B228" s="4">
        <v>31</v>
      </c>
      <c r="C228" s="3" t="s">
        <v>43</v>
      </c>
      <c r="D228" s="3" t="s">
        <v>261</v>
      </c>
      <c r="E228" s="3" t="s">
        <v>469</v>
      </c>
      <c r="F228" s="2" t="s">
        <v>955</v>
      </c>
      <c r="G228" s="2" t="s">
        <v>956</v>
      </c>
      <c r="H228" s="2" t="s">
        <v>764</v>
      </c>
      <c r="I228" s="7">
        <v>379454.1</v>
      </c>
      <c r="J228" s="8"/>
      <c r="K228" s="9" t="s">
        <v>557</v>
      </c>
      <c r="L228" s="10" t="s">
        <v>471</v>
      </c>
      <c r="M228" s="13" t="s">
        <v>270</v>
      </c>
    </row>
    <row r="229" ht="72" spans="1:13">
      <c r="A229" s="4">
        <v>12</v>
      </c>
      <c r="B229" s="4">
        <v>31</v>
      </c>
      <c r="C229" s="3" t="s">
        <v>43</v>
      </c>
      <c r="D229" s="3" t="s">
        <v>261</v>
      </c>
      <c r="E229" s="3" t="s">
        <v>469</v>
      </c>
      <c r="F229" s="2" t="s">
        <v>955</v>
      </c>
      <c r="G229" s="2" t="s">
        <v>957</v>
      </c>
      <c r="H229" s="2" t="s">
        <v>764</v>
      </c>
      <c r="I229" s="7">
        <v>505938.8</v>
      </c>
      <c r="J229" s="8"/>
      <c r="K229" s="9" t="s">
        <v>557</v>
      </c>
      <c r="L229" s="10" t="s">
        <v>470</v>
      </c>
      <c r="M229" s="13" t="s">
        <v>270</v>
      </c>
    </row>
    <row r="230" ht="72" spans="1:13">
      <c r="A230" s="4">
        <v>12</v>
      </c>
      <c r="B230" s="4">
        <v>31</v>
      </c>
      <c r="C230" s="3" t="s">
        <v>43</v>
      </c>
      <c r="D230" s="3" t="s">
        <v>41</v>
      </c>
      <c r="E230" s="2" t="s">
        <v>72</v>
      </c>
      <c r="F230" s="2" t="s">
        <v>958</v>
      </c>
      <c r="G230" s="2" t="s">
        <v>959</v>
      </c>
      <c r="H230" s="2" t="s">
        <v>764</v>
      </c>
      <c r="I230" s="7">
        <v>1396000</v>
      </c>
      <c r="J230" s="8"/>
      <c r="K230" s="9" t="s">
        <v>557</v>
      </c>
      <c r="L230" s="10" t="s">
        <v>280</v>
      </c>
      <c r="M230" s="13" t="s">
        <v>270</v>
      </c>
    </row>
    <row r="231" ht="72" spans="1:13">
      <c r="A231" s="4">
        <v>12</v>
      </c>
      <c r="B231" s="4">
        <v>31</v>
      </c>
      <c r="C231" s="3" t="s">
        <v>43</v>
      </c>
      <c r="D231" s="3" t="s">
        <v>41</v>
      </c>
      <c r="E231" s="2" t="s">
        <v>290</v>
      </c>
      <c r="F231" s="2" t="s">
        <v>960</v>
      </c>
      <c r="G231" s="2" t="s">
        <v>961</v>
      </c>
      <c r="H231" s="2" t="s">
        <v>764</v>
      </c>
      <c r="I231" s="7">
        <v>1516000</v>
      </c>
      <c r="J231" s="8"/>
      <c r="K231" s="9" t="s">
        <v>557</v>
      </c>
      <c r="L231" s="10" t="s">
        <v>291</v>
      </c>
      <c r="M231" s="13" t="s">
        <v>270</v>
      </c>
    </row>
    <row r="232" ht="72" spans="1:13">
      <c r="A232" s="4">
        <v>12</v>
      </c>
      <c r="B232" s="4">
        <v>31</v>
      </c>
      <c r="C232" s="3" t="s">
        <v>43</v>
      </c>
      <c r="D232" s="3" t="s">
        <v>41</v>
      </c>
      <c r="E232" s="2" t="s">
        <v>72</v>
      </c>
      <c r="F232" s="2" t="s">
        <v>962</v>
      </c>
      <c r="G232" s="2" t="s">
        <v>963</v>
      </c>
      <c r="H232" s="2" t="s">
        <v>764</v>
      </c>
      <c r="I232" s="7">
        <v>1424000</v>
      </c>
      <c r="J232" s="8"/>
      <c r="K232" s="9" t="s">
        <v>557</v>
      </c>
      <c r="L232" s="10" t="s">
        <v>278</v>
      </c>
      <c r="M232" s="13" t="s">
        <v>270</v>
      </c>
    </row>
    <row r="233" ht="72" spans="1:13">
      <c r="A233" s="4">
        <v>12</v>
      </c>
      <c r="B233" s="4">
        <v>31</v>
      </c>
      <c r="C233" s="3" t="s">
        <v>43</v>
      </c>
      <c r="D233" s="3" t="s">
        <v>41</v>
      </c>
      <c r="E233" s="3" t="s">
        <v>268</v>
      </c>
      <c r="F233" s="2" t="s">
        <v>964</v>
      </c>
      <c r="G233" s="2" t="s">
        <v>965</v>
      </c>
      <c r="H233" s="2" t="s">
        <v>764</v>
      </c>
      <c r="I233" s="7">
        <v>13374010</v>
      </c>
      <c r="J233" s="8"/>
      <c r="K233" s="9" t="s">
        <v>557</v>
      </c>
      <c r="L233" s="10" t="s">
        <v>269</v>
      </c>
      <c r="M233" s="13" t="s">
        <v>270</v>
      </c>
    </row>
    <row r="234" ht="84" spans="1:13">
      <c r="A234" s="4">
        <v>12</v>
      </c>
      <c r="B234" s="4">
        <v>31</v>
      </c>
      <c r="C234" s="3" t="s">
        <v>43</v>
      </c>
      <c r="D234" s="3" t="s">
        <v>41</v>
      </c>
      <c r="E234" s="3" t="s">
        <v>268</v>
      </c>
      <c r="F234" s="2" t="s">
        <v>964</v>
      </c>
      <c r="G234" s="2" t="s">
        <v>966</v>
      </c>
      <c r="H234" s="2" t="s">
        <v>764</v>
      </c>
      <c r="I234" s="7">
        <v>12978160</v>
      </c>
      <c r="J234" s="8"/>
      <c r="K234" s="9" t="s">
        <v>557</v>
      </c>
      <c r="L234" s="10" t="s">
        <v>269</v>
      </c>
      <c r="M234" s="13" t="s">
        <v>270</v>
      </c>
    </row>
    <row r="235" ht="84" spans="1:13">
      <c r="A235" s="4">
        <v>12</v>
      </c>
      <c r="B235" s="4">
        <v>31</v>
      </c>
      <c r="C235" s="3" t="s">
        <v>43</v>
      </c>
      <c r="D235" s="3" t="s">
        <v>41</v>
      </c>
      <c r="E235" s="18" t="s">
        <v>268</v>
      </c>
      <c r="F235" s="2" t="s">
        <v>964</v>
      </c>
      <c r="G235" s="2" t="s">
        <v>967</v>
      </c>
      <c r="H235" s="2" t="s">
        <v>764</v>
      </c>
      <c r="I235" s="7">
        <v>10879310</v>
      </c>
      <c r="J235" s="8"/>
      <c r="K235" s="9" t="s">
        <v>557</v>
      </c>
      <c r="L235" s="10" t="s">
        <v>269</v>
      </c>
      <c r="M235" s="13" t="s">
        <v>270</v>
      </c>
    </row>
    <row r="236" ht="48" spans="1:13">
      <c r="A236" s="14" t="s">
        <v>552</v>
      </c>
      <c r="B236" s="14" t="s">
        <v>552</v>
      </c>
      <c r="C236" s="15" t="s">
        <v>195</v>
      </c>
      <c r="D236" s="16" t="s">
        <v>131</v>
      </c>
      <c r="E236" s="19" t="s">
        <v>112</v>
      </c>
      <c r="F236" s="20" t="s">
        <v>629</v>
      </c>
      <c r="G236" s="14" t="s">
        <v>968</v>
      </c>
      <c r="H236" s="14" t="s">
        <v>560</v>
      </c>
      <c r="I236" s="7">
        <v>26279.92</v>
      </c>
      <c r="J236" s="21"/>
      <c r="K236" s="22" t="s">
        <v>557</v>
      </c>
      <c r="L236" s="10" t="s">
        <v>377</v>
      </c>
      <c r="M236" s="13" t="s">
        <v>270</v>
      </c>
    </row>
    <row r="237" ht="48" spans="1:13">
      <c r="A237" s="14" t="s">
        <v>552</v>
      </c>
      <c r="B237" s="14" t="s">
        <v>552</v>
      </c>
      <c r="C237" s="15" t="s">
        <v>195</v>
      </c>
      <c r="D237" s="16" t="s">
        <v>131</v>
      </c>
      <c r="E237" s="19" t="s">
        <v>112</v>
      </c>
      <c r="F237" s="20" t="s">
        <v>969</v>
      </c>
      <c r="G237" s="14" t="s">
        <v>970</v>
      </c>
      <c r="H237" s="14" t="s">
        <v>560</v>
      </c>
      <c r="I237" s="7">
        <v>162.94</v>
      </c>
      <c r="J237" s="21"/>
      <c r="K237" s="22" t="s">
        <v>557</v>
      </c>
      <c r="L237" s="10" t="s">
        <v>383</v>
      </c>
      <c r="M237" s="13" t="s">
        <v>270</v>
      </c>
    </row>
    <row r="238" ht="48" spans="1:13">
      <c r="A238" s="14" t="s">
        <v>552</v>
      </c>
      <c r="B238" s="14" t="s">
        <v>563</v>
      </c>
      <c r="C238" s="15" t="s">
        <v>195</v>
      </c>
      <c r="D238" s="17" t="s">
        <v>248</v>
      </c>
      <c r="E238" s="19" t="s">
        <v>112</v>
      </c>
      <c r="F238" s="20" t="s">
        <v>639</v>
      </c>
      <c r="G238" s="14" t="s">
        <v>971</v>
      </c>
      <c r="H238" s="14" t="s">
        <v>560</v>
      </c>
      <c r="I238" s="7">
        <v>10678.96</v>
      </c>
      <c r="J238" s="21"/>
      <c r="K238" s="22" t="s">
        <v>557</v>
      </c>
      <c r="L238" s="10" t="s">
        <v>498</v>
      </c>
      <c r="M238" s="13" t="s">
        <v>270</v>
      </c>
    </row>
    <row r="239" ht="48" spans="1:13">
      <c r="A239" s="14" t="s">
        <v>552</v>
      </c>
      <c r="B239" s="14" t="s">
        <v>662</v>
      </c>
      <c r="C239" s="15" t="s">
        <v>195</v>
      </c>
      <c r="D239" s="17" t="s">
        <v>261</v>
      </c>
      <c r="E239" s="19" t="s">
        <v>112</v>
      </c>
      <c r="F239" s="20" t="s">
        <v>643</v>
      </c>
      <c r="G239" s="14" t="s">
        <v>972</v>
      </c>
      <c r="H239" s="14" t="s">
        <v>560</v>
      </c>
      <c r="I239" s="7">
        <v>23913.45</v>
      </c>
      <c r="J239" s="21"/>
      <c r="K239" s="22" t="s">
        <v>557</v>
      </c>
      <c r="L239" s="10" t="s">
        <v>479</v>
      </c>
      <c r="M239" s="13" t="s">
        <v>270</v>
      </c>
    </row>
    <row r="240" ht="36" spans="1:13">
      <c r="A240" s="14" t="s">
        <v>552</v>
      </c>
      <c r="B240" s="14">
        <v>13</v>
      </c>
      <c r="C240" s="15" t="s">
        <v>195</v>
      </c>
      <c r="D240" s="17" t="s">
        <v>248</v>
      </c>
      <c r="E240" s="19" t="s">
        <v>112</v>
      </c>
      <c r="F240" s="20" t="s">
        <v>973</v>
      </c>
      <c r="G240" s="14" t="s">
        <v>974</v>
      </c>
      <c r="H240" s="14" t="s">
        <v>975</v>
      </c>
      <c r="I240" s="7">
        <v>277.66</v>
      </c>
      <c r="J240" s="21"/>
      <c r="K240" s="22" t="s">
        <v>557</v>
      </c>
      <c r="L240" s="10">
        <v>48103860</v>
      </c>
      <c r="M240" s="13" t="s">
        <v>505</v>
      </c>
    </row>
    <row r="241" ht="48" spans="1:13">
      <c r="A241" s="14" t="s">
        <v>552</v>
      </c>
      <c r="B241" s="14">
        <v>13</v>
      </c>
      <c r="C241" s="15" t="s">
        <v>195</v>
      </c>
      <c r="D241" s="17" t="s">
        <v>131</v>
      </c>
      <c r="E241" s="19" t="s">
        <v>112</v>
      </c>
      <c r="F241" s="20" t="s">
        <v>976</v>
      </c>
      <c r="G241" s="14" t="s">
        <v>977</v>
      </c>
      <c r="H241" s="14" t="s">
        <v>975</v>
      </c>
      <c r="I241" s="7">
        <v>80.38</v>
      </c>
      <c r="J241" s="21"/>
      <c r="K241" s="22" t="s">
        <v>557</v>
      </c>
      <c r="L241" s="10" t="s">
        <v>511</v>
      </c>
      <c r="M241" s="13" t="s">
        <v>505</v>
      </c>
    </row>
    <row r="242" ht="48" spans="1:13">
      <c r="A242" s="14" t="s">
        <v>552</v>
      </c>
      <c r="B242" s="14">
        <v>20</v>
      </c>
      <c r="C242" s="15" t="s">
        <v>113</v>
      </c>
      <c r="D242" s="16" t="s">
        <v>41</v>
      </c>
      <c r="E242" s="19" t="s">
        <v>112</v>
      </c>
      <c r="F242" s="20" t="s">
        <v>647</v>
      </c>
      <c r="G242" s="14" t="s">
        <v>978</v>
      </c>
      <c r="H242" s="14" t="s">
        <v>560</v>
      </c>
      <c r="I242" s="7">
        <v>3024.95</v>
      </c>
      <c r="J242" s="21"/>
      <c r="K242" s="22" t="s">
        <v>557</v>
      </c>
      <c r="L242" s="10" t="s">
        <v>116</v>
      </c>
      <c r="M242" s="13" t="s">
        <v>541</v>
      </c>
    </row>
    <row r="243" ht="48" spans="1:13">
      <c r="A243" s="14" t="s">
        <v>552</v>
      </c>
      <c r="B243" s="14">
        <v>20</v>
      </c>
      <c r="C243" s="15" t="s">
        <v>113</v>
      </c>
      <c r="D243" s="16" t="s">
        <v>41</v>
      </c>
      <c r="E243" s="19" t="s">
        <v>112</v>
      </c>
      <c r="F243" s="20" t="s">
        <v>726</v>
      </c>
      <c r="G243" s="14" t="s">
        <v>979</v>
      </c>
      <c r="H243" s="14" t="s">
        <v>560</v>
      </c>
      <c r="I243" s="7">
        <v>3461.63</v>
      </c>
      <c r="J243" s="21"/>
      <c r="K243" s="22" t="s">
        <v>557</v>
      </c>
      <c r="L243" s="10" t="s">
        <v>114</v>
      </c>
      <c r="M243" s="13" t="s">
        <v>541</v>
      </c>
    </row>
    <row r="244" ht="48" spans="1:13">
      <c r="A244" s="14" t="s">
        <v>552</v>
      </c>
      <c r="B244" s="14">
        <v>20</v>
      </c>
      <c r="C244" s="15" t="s">
        <v>113</v>
      </c>
      <c r="D244" s="16" t="s">
        <v>41</v>
      </c>
      <c r="E244" s="19" t="s">
        <v>112</v>
      </c>
      <c r="F244" s="20" t="s">
        <v>755</v>
      </c>
      <c r="G244" s="14" t="s">
        <v>980</v>
      </c>
      <c r="H244" s="14" t="s">
        <v>560</v>
      </c>
      <c r="I244" s="7">
        <v>1285.6</v>
      </c>
      <c r="J244" s="21"/>
      <c r="K244" s="22" t="s">
        <v>557</v>
      </c>
      <c r="L244" s="10" t="s">
        <v>126</v>
      </c>
      <c r="M244" s="13" t="s">
        <v>541</v>
      </c>
    </row>
    <row r="245" ht="48" spans="1:13">
      <c r="A245" s="14" t="s">
        <v>552</v>
      </c>
      <c r="B245" s="14">
        <v>20</v>
      </c>
      <c r="C245" s="15" t="s">
        <v>113</v>
      </c>
      <c r="D245" s="16" t="s">
        <v>41</v>
      </c>
      <c r="E245" s="19" t="s">
        <v>112</v>
      </c>
      <c r="F245" s="20" t="s">
        <v>981</v>
      </c>
      <c r="G245" s="14" t="s">
        <v>982</v>
      </c>
      <c r="H245" s="14" t="s">
        <v>560</v>
      </c>
      <c r="I245" s="7">
        <v>2328.25</v>
      </c>
      <c r="J245" s="21"/>
      <c r="K245" s="22" t="s">
        <v>557</v>
      </c>
      <c r="L245" s="10" t="s">
        <v>120</v>
      </c>
      <c r="M245" s="13" t="s">
        <v>541</v>
      </c>
    </row>
    <row r="246" ht="48" spans="1:13">
      <c r="A246" s="14" t="s">
        <v>552</v>
      </c>
      <c r="B246" s="14">
        <v>20</v>
      </c>
      <c r="C246" s="15" t="s">
        <v>113</v>
      </c>
      <c r="D246" s="16" t="s">
        <v>41</v>
      </c>
      <c r="E246" s="19" t="s">
        <v>112</v>
      </c>
      <c r="F246" s="20" t="s">
        <v>652</v>
      </c>
      <c r="G246" s="14" t="s">
        <v>983</v>
      </c>
      <c r="H246" s="14" t="s">
        <v>560</v>
      </c>
      <c r="I246" s="7">
        <v>2276.54</v>
      </c>
      <c r="J246" s="21"/>
      <c r="K246" s="22" t="s">
        <v>557</v>
      </c>
      <c r="L246" s="10" t="s">
        <v>121</v>
      </c>
      <c r="M246" s="13" t="s">
        <v>541</v>
      </c>
    </row>
    <row r="247" ht="48" spans="1:13">
      <c r="A247" s="14" t="s">
        <v>552</v>
      </c>
      <c r="B247" s="14">
        <v>20</v>
      </c>
      <c r="C247" s="15" t="s">
        <v>113</v>
      </c>
      <c r="D247" s="16" t="s">
        <v>41</v>
      </c>
      <c r="E247" s="19" t="s">
        <v>112</v>
      </c>
      <c r="F247" s="20" t="s">
        <v>984</v>
      </c>
      <c r="G247" s="14" t="s">
        <v>985</v>
      </c>
      <c r="H247" s="14" t="s">
        <v>560</v>
      </c>
      <c r="I247" s="7">
        <v>2235.83</v>
      </c>
      <c r="J247" s="21"/>
      <c r="K247" s="22" t="s">
        <v>557</v>
      </c>
      <c r="L247" s="10" t="s">
        <v>122</v>
      </c>
      <c r="M247" s="13" t="s">
        <v>541</v>
      </c>
    </row>
    <row r="248" ht="60" spans="1:13">
      <c r="A248" s="14" t="s">
        <v>552</v>
      </c>
      <c r="B248" s="14">
        <v>28</v>
      </c>
      <c r="C248" s="15" t="s">
        <v>113</v>
      </c>
      <c r="D248" s="16" t="s">
        <v>41</v>
      </c>
      <c r="E248" s="19" t="s">
        <v>112</v>
      </c>
      <c r="F248" s="20" t="s">
        <v>738</v>
      </c>
      <c r="G248" s="14" t="s">
        <v>986</v>
      </c>
      <c r="H248" s="14" t="s">
        <v>560</v>
      </c>
      <c r="I248" s="7">
        <v>3271.48</v>
      </c>
      <c r="J248" s="21"/>
      <c r="K248" s="22" t="s">
        <v>557</v>
      </c>
      <c r="L248" s="10" t="s">
        <v>115</v>
      </c>
      <c r="M248" s="13" t="s">
        <v>541</v>
      </c>
    </row>
    <row r="249" ht="48" spans="1:13">
      <c r="A249" s="14" t="s">
        <v>552</v>
      </c>
      <c r="B249" s="14">
        <v>28</v>
      </c>
      <c r="C249" s="15" t="s">
        <v>113</v>
      </c>
      <c r="D249" s="16" t="s">
        <v>41</v>
      </c>
      <c r="E249" s="19" t="s">
        <v>112</v>
      </c>
      <c r="F249" s="20" t="s">
        <v>729</v>
      </c>
      <c r="G249" s="14" t="s">
        <v>987</v>
      </c>
      <c r="H249" s="14" t="s">
        <v>560</v>
      </c>
      <c r="I249" s="7">
        <v>2231.82</v>
      </c>
      <c r="J249" s="21"/>
      <c r="K249" s="22" t="s">
        <v>557</v>
      </c>
      <c r="L249" s="10" t="s">
        <v>123</v>
      </c>
      <c r="M249" s="13" t="s">
        <v>541</v>
      </c>
    </row>
    <row r="250" ht="48" spans="1:13">
      <c r="A250" s="14" t="s">
        <v>552</v>
      </c>
      <c r="B250" s="14">
        <v>28</v>
      </c>
      <c r="C250" s="15" t="s">
        <v>113</v>
      </c>
      <c r="D250" s="16" t="s">
        <v>41</v>
      </c>
      <c r="E250" s="19" t="s">
        <v>112</v>
      </c>
      <c r="F250" s="20" t="s">
        <v>795</v>
      </c>
      <c r="G250" s="14" t="s">
        <v>988</v>
      </c>
      <c r="H250" s="14" t="s">
        <v>560</v>
      </c>
      <c r="I250" s="7">
        <v>1490.61</v>
      </c>
      <c r="J250" s="21"/>
      <c r="K250" s="22" t="s">
        <v>557</v>
      </c>
      <c r="L250" s="10" t="s">
        <v>125</v>
      </c>
      <c r="M250" s="13" t="s">
        <v>541</v>
      </c>
    </row>
    <row r="251" ht="48" spans="1:13">
      <c r="A251" s="14" t="s">
        <v>552</v>
      </c>
      <c r="B251" s="14">
        <v>28</v>
      </c>
      <c r="C251" s="15" t="s">
        <v>113</v>
      </c>
      <c r="D251" s="16" t="s">
        <v>41</v>
      </c>
      <c r="E251" s="19" t="s">
        <v>112</v>
      </c>
      <c r="F251" s="20" t="s">
        <v>797</v>
      </c>
      <c r="G251" s="14" t="s">
        <v>989</v>
      </c>
      <c r="H251" s="14" t="s">
        <v>560</v>
      </c>
      <c r="I251" s="7">
        <v>2384.84</v>
      </c>
      <c r="J251" s="21"/>
      <c r="K251" s="22" t="s">
        <v>557</v>
      </c>
      <c r="L251" s="10" t="s">
        <v>119</v>
      </c>
      <c r="M251" s="13" t="s">
        <v>541</v>
      </c>
    </row>
    <row r="252" ht="48" spans="1:13">
      <c r="A252" s="14" t="s">
        <v>552</v>
      </c>
      <c r="B252" s="14">
        <v>28</v>
      </c>
      <c r="C252" s="15" t="s">
        <v>113</v>
      </c>
      <c r="D252" s="16" t="s">
        <v>41</v>
      </c>
      <c r="E252" s="19" t="s">
        <v>112</v>
      </c>
      <c r="F252" s="20" t="s">
        <v>805</v>
      </c>
      <c r="G252" s="14" t="s">
        <v>990</v>
      </c>
      <c r="H252" s="14" t="s">
        <v>560</v>
      </c>
      <c r="I252" s="7">
        <v>2169.11</v>
      </c>
      <c r="J252" s="21"/>
      <c r="K252" s="22" t="s">
        <v>557</v>
      </c>
      <c r="L252" s="10" t="s">
        <v>124</v>
      </c>
      <c r="M252" s="13" t="s">
        <v>541</v>
      </c>
    </row>
    <row r="253" ht="48" spans="1:13">
      <c r="A253" s="14" t="s">
        <v>552</v>
      </c>
      <c r="B253" s="14">
        <v>28</v>
      </c>
      <c r="C253" s="15" t="s">
        <v>113</v>
      </c>
      <c r="D253" s="16" t="s">
        <v>41</v>
      </c>
      <c r="E253" s="19" t="s">
        <v>112</v>
      </c>
      <c r="F253" s="20" t="s">
        <v>807</v>
      </c>
      <c r="G253" s="14" t="s">
        <v>991</v>
      </c>
      <c r="H253" s="14" t="s">
        <v>560</v>
      </c>
      <c r="I253" s="7">
        <v>2388.16</v>
      </c>
      <c r="J253" s="21"/>
      <c r="K253" s="22" t="s">
        <v>557</v>
      </c>
      <c r="L253" s="10" t="s">
        <v>118</v>
      </c>
      <c r="M253" s="13" t="s">
        <v>541</v>
      </c>
    </row>
    <row r="254" ht="48" spans="1:13">
      <c r="A254" s="14" t="s">
        <v>552</v>
      </c>
      <c r="B254" s="14">
        <v>28</v>
      </c>
      <c r="C254" s="15" t="s">
        <v>113</v>
      </c>
      <c r="D254" s="16" t="s">
        <v>41</v>
      </c>
      <c r="E254" s="19" t="s">
        <v>112</v>
      </c>
      <c r="F254" s="20" t="s">
        <v>811</v>
      </c>
      <c r="G254" s="14" t="s">
        <v>992</v>
      </c>
      <c r="H254" s="14" t="s">
        <v>560</v>
      </c>
      <c r="I254" s="7">
        <v>2411.92</v>
      </c>
      <c r="J254" s="21"/>
      <c r="K254" s="22" t="s">
        <v>557</v>
      </c>
      <c r="L254" s="10" t="s">
        <v>117</v>
      </c>
      <c r="M254" s="13" t="s">
        <v>541</v>
      </c>
    </row>
    <row r="255" ht="48" spans="1:13">
      <c r="A255" s="14" t="s">
        <v>552</v>
      </c>
      <c r="B255" s="14">
        <v>28</v>
      </c>
      <c r="C255" s="15" t="s">
        <v>113</v>
      </c>
      <c r="D255" s="17" t="s">
        <v>197</v>
      </c>
      <c r="E255" s="19" t="s">
        <v>112</v>
      </c>
      <c r="F255" s="20" t="s">
        <v>815</v>
      </c>
      <c r="G255" s="14" t="s">
        <v>993</v>
      </c>
      <c r="H255" s="14" t="s">
        <v>560</v>
      </c>
      <c r="I255" s="7">
        <v>1597.99</v>
      </c>
      <c r="J255" s="21"/>
      <c r="K255" s="22" t="s">
        <v>557</v>
      </c>
      <c r="L255" s="10" t="s">
        <v>231</v>
      </c>
      <c r="M255" s="13" t="s">
        <v>541</v>
      </c>
    </row>
    <row r="256" ht="48" spans="1:13">
      <c r="A256" s="14" t="s">
        <v>552</v>
      </c>
      <c r="B256" s="14">
        <v>31</v>
      </c>
      <c r="C256" s="15" t="s">
        <v>372</v>
      </c>
      <c r="D256" s="17" t="s">
        <v>131</v>
      </c>
      <c r="E256" s="19" t="s">
        <v>112</v>
      </c>
      <c r="F256" s="20" t="s">
        <v>994</v>
      </c>
      <c r="G256" s="14" t="s">
        <v>995</v>
      </c>
      <c r="H256" s="14" t="s">
        <v>996</v>
      </c>
      <c r="I256" s="7">
        <v>2324.04</v>
      </c>
      <c r="J256" s="21"/>
      <c r="K256" s="22" t="s">
        <v>557</v>
      </c>
      <c r="L256" s="10" t="s">
        <v>518</v>
      </c>
      <c r="M256" s="13" t="s">
        <v>513</v>
      </c>
    </row>
    <row r="257" ht="36" spans="1:13">
      <c r="A257" s="14" t="s">
        <v>552</v>
      </c>
      <c r="B257" s="14">
        <v>31</v>
      </c>
      <c r="C257" s="15" t="s">
        <v>372</v>
      </c>
      <c r="D257" s="17" t="s">
        <v>248</v>
      </c>
      <c r="E257" s="19" t="s">
        <v>112</v>
      </c>
      <c r="F257" s="20" t="s">
        <v>994</v>
      </c>
      <c r="G257" s="14" t="s">
        <v>995</v>
      </c>
      <c r="H257" s="14" t="s">
        <v>996</v>
      </c>
      <c r="I257" s="7">
        <v>50</v>
      </c>
      <c r="J257" s="21"/>
      <c r="K257" s="22" t="s">
        <v>557</v>
      </c>
      <c r="L257" s="10" t="s">
        <v>518</v>
      </c>
      <c r="M257" s="13" t="s">
        <v>513</v>
      </c>
    </row>
    <row r="258" ht="36" spans="1:13">
      <c r="A258" s="14" t="s">
        <v>552</v>
      </c>
      <c r="B258" s="14">
        <v>31</v>
      </c>
      <c r="C258" s="15" t="s">
        <v>372</v>
      </c>
      <c r="D258" s="17" t="s">
        <v>197</v>
      </c>
      <c r="E258" s="19" t="s">
        <v>112</v>
      </c>
      <c r="F258" s="20" t="s">
        <v>994</v>
      </c>
      <c r="G258" s="14" t="s">
        <v>995</v>
      </c>
      <c r="H258" s="14" t="s">
        <v>996</v>
      </c>
      <c r="I258" s="7">
        <v>26984.27</v>
      </c>
      <c r="J258" s="21"/>
      <c r="K258" s="22" t="s">
        <v>557</v>
      </c>
      <c r="L258" s="10" t="s">
        <v>518</v>
      </c>
      <c r="M258" s="13" t="s">
        <v>513</v>
      </c>
    </row>
    <row r="259" ht="36" spans="1:13">
      <c r="A259" s="14" t="s">
        <v>552</v>
      </c>
      <c r="B259" s="14">
        <v>31</v>
      </c>
      <c r="C259" s="15" t="s">
        <v>372</v>
      </c>
      <c r="D259" s="17" t="s">
        <v>41</v>
      </c>
      <c r="E259" s="19" t="s">
        <v>112</v>
      </c>
      <c r="F259" s="20" t="s">
        <v>994</v>
      </c>
      <c r="G259" s="14" t="s">
        <v>995</v>
      </c>
      <c r="H259" s="14" t="s">
        <v>996</v>
      </c>
      <c r="I259" s="7">
        <v>13240.14</v>
      </c>
      <c r="J259" s="21"/>
      <c r="K259" s="22" t="s">
        <v>557</v>
      </c>
      <c r="L259" s="10" t="s">
        <v>518</v>
      </c>
      <c r="M259" s="13" t="s">
        <v>513</v>
      </c>
    </row>
    <row r="260" ht="72" spans="1:13">
      <c r="A260" s="14" t="s">
        <v>563</v>
      </c>
      <c r="B260" s="14" t="s">
        <v>563</v>
      </c>
      <c r="C260" s="15" t="s">
        <v>195</v>
      </c>
      <c r="D260" s="17" t="s">
        <v>131</v>
      </c>
      <c r="E260" s="19" t="s">
        <v>112</v>
      </c>
      <c r="F260" s="20" t="s">
        <v>561</v>
      </c>
      <c r="G260" s="14" t="s">
        <v>997</v>
      </c>
      <c r="H260" s="14" t="s">
        <v>560</v>
      </c>
      <c r="I260" s="7">
        <v>400.25</v>
      </c>
      <c r="J260" s="21"/>
      <c r="K260" s="22" t="s">
        <v>557</v>
      </c>
      <c r="L260" s="23" t="s">
        <v>382</v>
      </c>
      <c r="M260" s="13" t="s">
        <v>270</v>
      </c>
    </row>
    <row r="261" ht="72" spans="1:13">
      <c r="A261" s="14" t="s">
        <v>563</v>
      </c>
      <c r="B261" s="14" t="s">
        <v>563</v>
      </c>
      <c r="C261" s="15" t="s">
        <v>195</v>
      </c>
      <c r="D261" s="17" t="s">
        <v>261</v>
      </c>
      <c r="E261" s="19" t="s">
        <v>112</v>
      </c>
      <c r="F261" s="20" t="s">
        <v>567</v>
      </c>
      <c r="G261" s="14" t="s">
        <v>998</v>
      </c>
      <c r="H261" s="14" t="s">
        <v>560</v>
      </c>
      <c r="I261" s="7">
        <v>36597.71</v>
      </c>
      <c r="J261" s="21"/>
      <c r="K261" s="22" t="s">
        <v>557</v>
      </c>
      <c r="L261" s="23" t="s">
        <v>478</v>
      </c>
      <c r="M261" s="13" t="s">
        <v>270</v>
      </c>
    </row>
    <row r="262" ht="72" spans="1:13">
      <c r="A262" s="14" t="s">
        <v>563</v>
      </c>
      <c r="B262" s="14" t="s">
        <v>563</v>
      </c>
      <c r="C262" s="15" t="s">
        <v>195</v>
      </c>
      <c r="D262" s="17" t="s">
        <v>131</v>
      </c>
      <c r="E262" s="19" t="s">
        <v>112</v>
      </c>
      <c r="F262" s="20" t="s">
        <v>569</v>
      </c>
      <c r="G262" s="14" t="s">
        <v>999</v>
      </c>
      <c r="H262" s="14" t="s">
        <v>560</v>
      </c>
      <c r="I262" s="7">
        <v>26747.16</v>
      </c>
      <c r="J262" s="21"/>
      <c r="K262" s="22" t="s">
        <v>557</v>
      </c>
      <c r="L262" s="23" t="s">
        <v>376</v>
      </c>
      <c r="M262" s="13" t="s">
        <v>270</v>
      </c>
    </row>
    <row r="263" ht="84" spans="1:13">
      <c r="A263" s="14" t="s">
        <v>563</v>
      </c>
      <c r="B263" s="14" t="s">
        <v>662</v>
      </c>
      <c r="C263" s="14" t="s">
        <v>372</v>
      </c>
      <c r="D263" s="17" t="s">
        <v>197</v>
      </c>
      <c r="E263" s="19" t="s">
        <v>112</v>
      </c>
      <c r="F263" s="20" t="s">
        <v>554</v>
      </c>
      <c r="G263" s="14" t="s">
        <v>1000</v>
      </c>
      <c r="H263" s="14" t="s">
        <v>1001</v>
      </c>
      <c r="I263" s="7">
        <v>-0.07</v>
      </c>
      <c r="J263" s="21"/>
      <c r="K263" s="22" t="s">
        <v>557</v>
      </c>
      <c r="L263" s="10" t="s">
        <v>518</v>
      </c>
      <c r="M263" s="13" t="s">
        <v>513</v>
      </c>
    </row>
    <row r="264" ht="60" spans="1:13">
      <c r="A264" s="14" t="s">
        <v>563</v>
      </c>
      <c r="B264" s="14">
        <v>11</v>
      </c>
      <c r="C264" s="15" t="s">
        <v>195</v>
      </c>
      <c r="D264" s="17" t="s">
        <v>248</v>
      </c>
      <c r="E264" s="19" t="s">
        <v>112</v>
      </c>
      <c r="F264" s="20" t="s">
        <v>558</v>
      </c>
      <c r="G264" s="14" t="s">
        <v>1002</v>
      </c>
      <c r="H264" s="14" t="s">
        <v>560</v>
      </c>
      <c r="I264" s="7">
        <v>18471.73</v>
      </c>
      <c r="J264" s="21"/>
      <c r="K264" s="22" t="s">
        <v>557</v>
      </c>
      <c r="L264" s="23" t="s">
        <v>492</v>
      </c>
      <c r="M264" s="13" t="s">
        <v>270</v>
      </c>
    </row>
    <row r="265" ht="60" spans="1:13">
      <c r="A265" s="14" t="s">
        <v>563</v>
      </c>
      <c r="B265" s="14">
        <v>12</v>
      </c>
      <c r="C265" s="15" t="s">
        <v>195</v>
      </c>
      <c r="D265" s="17" t="s">
        <v>131</v>
      </c>
      <c r="E265" s="19" t="s">
        <v>112</v>
      </c>
      <c r="F265" s="20" t="s">
        <v>582</v>
      </c>
      <c r="G265" s="14" t="s">
        <v>1003</v>
      </c>
      <c r="H265" s="14" t="s">
        <v>560</v>
      </c>
      <c r="I265" s="7">
        <v>2235.92</v>
      </c>
      <c r="J265" s="21"/>
      <c r="K265" s="22" t="s">
        <v>557</v>
      </c>
      <c r="L265" s="23" t="s">
        <v>196</v>
      </c>
      <c r="M265" s="13" t="s">
        <v>541</v>
      </c>
    </row>
    <row r="266" ht="60" spans="1:13">
      <c r="A266" s="14" t="s">
        <v>563</v>
      </c>
      <c r="B266" s="14">
        <v>12</v>
      </c>
      <c r="C266" s="15" t="s">
        <v>195</v>
      </c>
      <c r="D266" s="16" t="s">
        <v>248</v>
      </c>
      <c r="E266" s="19" t="s">
        <v>112</v>
      </c>
      <c r="F266" s="20" t="s">
        <v>584</v>
      </c>
      <c r="G266" s="14" t="s">
        <v>1004</v>
      </c>
      <c r="H266" s="14" t="s">
        <v>560</v>
      </c>
      <c r="I266" s="7">
        <v>1370.05</v>
      </c>
      <c r="J266" s="21"/>
      <c r="K266" s="22" t="s">
        <v>557</v>
      </c>
      <c r="L266" s="23" t="s">
        <v>260</v>
      </c>
      <c r="M266" s="13" t="s">
        <v>541</v>
      </c>
    </row>
    <row r="267" ht="48" spans="1:13">
      <c r="A267" s="14" t="s">
        <v>563</v>
      </c>
      <c r="B267" s="14">
        <v>12</v>
      </c>
      <c r="C267" s="15" t="s">
        <v>195</v>
      </c>
      <c r="D267" s="16" t="s">
        <v>248</v>
      </c>
      <c r="E267" s="19" t="s">
        <v>112</v>
      </c>
      <c r="F267" s="20" t="s">
        <v>586</v>
      </c>
      <c r="G267" s="14" t="s">
        <v>1005</v>
      </c>
      <c r="H267" s="14" t="s">
        <v>560</v>
      </c>
      <c r="I267" s="7">
        <v>5626.34</v>
      </c>
      <c r="J267" s="21"/>
      <c r="K267" s="22" t="s">
        <v>557</v>
      </c>
      <c r="L267" s="23" t="s">
        <v>259</v>
      </c>
      <c r="M267" s="13" t="s">
        <v>541</v>
      </c>
    </row>
    <row r="268" ht="60" spans="1:13">
      <c r="A268" s="14" t="s">
        <v>563</v>
      </c>
      <c r="B268" s="14">
        <v>12</v>
      </c>
      <c r="C268" s="15" t="s">
        <v>195</v>
      </c>
      <c r="D268" s="16" t="s">
        <v>261</v>
      </c>
      <c r="E268" s="19" t="s">
        <v>112</v>
      </c>
      <c r="F268" s="20" t="s">
        <v>723</v>
      </c>
      <c r="G268" s="14" t="s">
        <v>1006</v>
      </c>
      <c r="H268" s="14" t="s">
        <v>560</v>
      </c>
      <c r="I268" s="7">
        <v>4961.41</v>
      </c>
      <c r="J268" s="21"/>
      <c r="K268" s="22" t="s">
        <v>557</v>
      </c>
      <c r="L268" s="23" t="s">
        <v>267</v>
      </c>
      <c r="M268" s="13" t="s">
        <v>541</v>
      </c>
    </row>
    <row r="269" ht="60" spans="1:13">
      <c r="A269" s="14" t="s">
        <v>563</v>
      </c>
      <c r="B269" s="14">
        <v>17</v>
      </c>
      <c r="C269" s="15" t="s">
        <v>195</v>
      </c>
      <c r="D269" s="16" t="s">
        <v>261</v>
      </c>
      <c r="E269" s="19" t="s">
        <v>112</v>
      </c>
      <c r="F269" s="20" t="s">
        <v>1007</v>
      </c>
      <c r="G269" s="14" t="s">
        <v>1008</v>
      </c>
      <c r="H269" s="14" t="s">
        <v>975</v>
      </c>
      <c r="I269" s="7">
        <v>51.15</v>
      </c>
      <c r="J269" s="21"/>
      <c r="K269" s="22" t="s">
        <v>557</v>
      </c>
      <c r="L269" s="10">
        <v>36902234</v>
      </c>
      <c r="M269" s="13" t="s">
        <v>505</v>
      </c>
    </row>
    <row r="270" ht="60" spans="1:13">
      <c r="A270" s="14" t="s">
        <v>563</v>
      </c>
      <c r="B270" s="14">
        <v>17</v>
      </c>
      <c r="C270" s="15" t="s">
        <v>195</v>
      </c>
      <c r="D270" s="17" t="s">
        <v>131</v>
      </c>
      <c r="E270" s="19" t="s">
        <v>112</v>
      </c>
      <c r="F270" s="20" t="s">
        <v>733</v>
      </c>
      <c r="G270" s="14" t="s">
        <v>1009</v>
      </c>
      <c r="H270" s="14" t="s">
        <v>975</v>
      </c>
      <c r="I270" s="7">
        <v>4351.28</v>
      </c>
      <c r="J270" s="21"/>
      <c r="K270" s="22" t="s">
        <v>557</v>
      </c>
      <c r="L270" s="10">
        <v>36902235</v>
      </c>
      <c r="M270" s="13" t="s">
        <v>505</v>
      </c>
    </row>
    <row r="271" ht="48" spans="1:13">
      <c r="A271" s="14" t="s">
        <v>563</v>
      </c>
      <c r="B271" s="14">
        <v>17</v>
      </c>
      <c r="C271" s="15" t="s">
        <v>195</v>
      </c>
      <c r="D271" s="16" t="s">
        <v>248</v>
      </c>
      <c r="E271" s="19" t="s">
        <v>112</v>
      </c>
      <c r="F271" s="20" t="s">
        <v>1010</v>
      </c>
      <c r="G271" s="14" t="s">
        <v>1011</v>
      </c>
      <c r="H271" s="14" t="s">
        <v>975</v>
      </c>
      <c r="I271" s="7">
        <v>551.67</v>
      </c>
      <c r="J271" s="21"/>
      <c r="K271" s="22" t="s">
        <v>557</v>
      </c>
      <c r="L271" s="10" t="s">
        <v>507</v>
      </c>
      <c r="M271" s="13" t="s">
        <v>505</v>
      </c>
    </row>
    <row r="272" ht="60" spans="1:13">
      <c r="A272" s="14" t="s">
        <v>563</v>
      </c>
      <c r="B272" s="14">
        <v>17</v>
      </c>
      <c r="C272" s="15" t="s">
        <v>195</v>
      </c>
      <c r="D272" s="16" t="s">
        <v>248</v>
      </c>
      <c r="E272" s="19" t="s">
        <v>112</v>
      </c>
      <c r="F272" s="20" t="s">
        <v>1012</v>
      </c>
      <c r="G272" s="14" t="s">
        <v>1013</v>
      </c>
      <c r="H272" s="14" t="s">
        <v>975</v>
      </c>
      <c r="I272" s="7">
        <v>18.27</v>
      </c>
      <c r="J272" s="21"/>
      <c r="K272" s="22" t="s">
        <v>557</v>
      </c>
      <c r="L272" s="10" t="s">
        <v>509</v>
      </c>
      <c r="M272" s="13" t="s">
        <v>505</v>
      </c>
    </row>
    <row r="273" ht="48" spans="1:13">
      <c r="A273" s="14" t="s">
        <v>563</v>
      </c>
      <c r="B273" s="14">
        <v>31</v>
      </c>
      <c r="C273" s="15" t="s">
        <v>372</v>
      </c>
      <c r="D273" s="17" t="s">
        <v>131</v>
      </c>
      <c r="E273" s="19" t="s">
        <v>112</v>
      </c>
      <c r="F273" s="20" t="s">
        <v>1014</v>
      </c>
      <c r="G273" s="14" t="s">
        <v>1015</v>
      </c>
      <c r="H273" s="14" t="s">
        <v>996</v>
      </c>
      <c r="I273" s="7">
        <v>28546.97</v>
      </c>
      <c r="J273" s="21"/>
      <c r="K273" s="22" t="s">
        <v>557</v>
      </c>
      <c r="L273" s="10" t="s">
        <v>512</v>
      </c>
      <c r="M273" s="13" t="s">
        <v>513</v>
      </c>
    </row>
    <row r="274" ht="36" spans="1:13">
      <c r="A274" s="14" t="s">
        <v>563</v>
      </c>
      <c r="B274" s="14">
        <v>31</v>
      </c>
      <c r="C274" s="15" t="s">
        <v>372</v>
      </c>
      <c r="D274" s="17" t="s">
        <v>233</v>
      </c>
      <c r="E274" s="19" t="s">
        <v>112</v>
      </c>
      <c r="F274" s="20" t="s">
        <v>1014</v>
      </c>
      <c r="G274" s="14" t="s">
        <v>1015</v>
      </c>
      <c r="H274" s="14" t="s">
        <v>996</v>
      </c>
      <c r="I274" s="7">
        <v>13800</v>
      </c>
      <c r="J274" s="21"/>
      <c r="K274" s="22" t="s">
        <v>557</v>
      </c>
      <c r="L274" s="10" t="s">
        <v>512</v>
      </c>
      <c r="M274" s="13" t="s">
        <v>513</v>
      </c>
    </row>
    <row r="275" ht="36" spans="1:13">
      <c r="A275" s="14" t="s">
        <v>563</v>
      </c>
      <c r="B275" s="14">
        <v>31</v>
      </c>
      <c r="C275" s="15" t="s">
        <v>372</v>
      </c>
      <c r="D275" s="17" t="s">
        <v>261</v>
      </c>
      <c r="E275" s="19" t="s">
        <v>112</v>
      </c>
      <c r="F275" s="20" t="s">
        <v>1014</v>
      </c>
      <c r="G275" s="14" t="s">
        <v>1015</v>
      </c>
      <c r="H275" s="14" t="s">
        <v>996</v>
      </c>
      <c r="I275" s="7">
        <v>16.15</v>
      </c>
      <c r="J275" s="21"/>
      <c r="K275" s="22" t="s">
        <v>557</v>
      </c>
      <c r="L275" s="10" t="s">
        <v>512</v>
      </c>
      <c r="M275" s="13" t="s">
        <v>513</v>
      </c>
    </row>
    <row r="276" ht="36" spans="1:13">
      <c r="A276" s="14" t="s">
        <v>563</v>
      </c>
      <c r="B276" s="14">
        <v>31</v>
      </c>
      <c r="C276" s="15" t="s">
        <v>372</v>
      </c>
      <c r="D276" s="17" t="s">
        <v>197</v>
      </c>
      <c r="E276" s="19" t="s">
        <v>112</v>
      </c>
      <c r="F276" s="20" t="s">
        <v>1014</v>
      </c>
      <c r="G276" s="14" t="s">
        <v>1015</v>
      </c>
      <c r="H276" s="14" t="s">
        <v>996</v>
      </c>
      <c r="I276" s="7">
        <v>3968.2</v>
      </c>
      <c r="J276" s="21"/>
      <c r="K276" s="22" t="s">
        <v>557</v>
      </c>
      <c r="L276" s="10" t="s">
        <v>512</v>
      </c>
      <c r="M276" s="13" t="s">
        <v>513</v>
      </c>
    </row>
    <row r="277" ht="36" spans="1:13">
      <c r="A277" s="14" t="s">
        <v>563</v>
      </c>
      <c r="B277" s="14">
        <v>31</v>
      </c>
      <c r="C277" s="15" t="s">
        <v>372</v>
      </c>
      <c r="D277" s="17" t="s">
        <v>41</v>
      </c>
      <c r="E277" s="19" t="s">
        <v>112</v>
      </c>
      <c r="F277" s="20" t="s">
        <v>1014</v>
      </c>
      <c r="G277" s="14" t="s">
        <v>1015</v>
      </c>
      <c r="H277" s="14" t="s">
        <v>996</v>
      </c>
      <c r="I277" s="7">
        <v>16408.68</v>
      </c>
      <c r="J277" s="21"/>
      <c r="K277" s="22" t="s">
        <v>557</v>
      </c>
      <c r="L277" s="10" t="s">
        <v>512</v>
      </c>
      <c r="M277" s="13" t="s">
        <v>513</v>
      </c>
    </row>
    <row r="278" ht="72" spans="1:13">
      <c r="A278" s="14" t="s">
        <v>662</v>
      </c>
      <c r="B278" s="14" t="s">
        <v>553</v>
      </c>
      <c r="C278" s="15" t="s">
        <v>195</v>
      </c>
      <c r="D278" s="16" t="s">
        <v>131</v>
      </c>
      <c r="E278" s="19" t="s">
        <v>112</v>
      </c>
      <c r="F278" s="20" t="s">
        <v>590</v>
      </c>
      <c r="G278" s="14" t="s">
        <v>1016</v>
      </c>
      <c r="H278" s="14" t="s">
        <v>560</v>
      </c>
      <c r="I278" s="7">
        <v>478.44</v>
      </c>
      <c r="J278" s="21"/>
      <c r="K278" s="22" t="s">
        <v>557</v>
      </c>
      <c r="L278" s="10" t="s">
        <v>381</v>
      </c>
      <c r="M278" s="13" t="s">
        <v>270</v>
      </c>
    </row>
    <row r="279" ht="72" spans="1:13">
      <c r="A279" s="14" t="s">
        <v>662</v>
      </c>
      <c r="B279" s="14" t="s">
        <v>553</v>
      </c>
      <c r="C279" s="15" t="s">
        <v>195</v>
      </c>
      <c r="D279" s="16" t="s">
        <v>131</v>
      </c>
      <c r="E279" s="19" t="s">
        <v>112</v>
      </c>
      <c r="F279" s="20" t="s">
        <v>752</v>
      </c>
      <c r="G279" s="14" t="s">
        <v>1017</v>
      </c>
      <c r="H279" s="14" t="s">
        <v>560</v>
      </c>
      <c r="I279" s="7">
        <v>25511.56</v>
      </c>
      <c r="J279" s="21"/>
      <c r="K279" s="22" t="s">
        <v>557</v>
      </c>
      <c r="L279" s="10" t="s">
        <v>378</v>
      </c>
      <c r="M279" s="13" t="s">
        <v>270</v>
      </c>
    </row>
    <row r="280" ht="60" spans="1:13">
      <c r="A280" s="14" t="s">
        <v>662</v>
      </c>
      <c r="B280" s="14" t="s">
        <v>553</v>
      </c>
      <c r="C280" s="15" t="s">
        <v>195</v>
      </c>
      <c r="D280" s="17" t="s">
        <v>248</v>
      </c>
      <c r="E280" s="19" t="s">
        <v>112</v>
      </c>
      <c r="F280" s="20" t="s">
        <v>1018</v>
      </c>
      <c r="G280" s="14" t="s">
        <v>1019</v>
      </c>
      <c r="H280" s="14" t="s">
        <v>560</v>
      </c>
      <c r="I280" s="7">
        <v>13887.55</v>
      </c>
      <c r="J280" s="21"/>
      <c r="K280" s="22" t="s">
        <v>557</v>
      </c>
      <c r="L280" s="10" t="s">
        <v>494</v>
      </c>
      <c r="M280" s="13" t="s">
        <v>270</v>
      </c>
    </row>
    <row r="281" ht="72" spans="1:13">
      <c r="A281" s="14" t="s">
        <v>662</v>
      </c>
      <c r="B281" s="14" t="s">
        <v>563</v>
      </c>
      <c r="C281" s="15" t="s">
        <v>195</v>
      </c>
      <c r="D281" s="17" t="s">
        <v>261</v>
      </c>
      <c r="E281" s="19" t="s">
        <v>112</v>
      </c>
      <c r="F281" s="20" t="s">
        <v>766</v>
      </c>
      <c r="G281" s="14" t="s">
        <v>1020</v>
      </c>
      <c r="H281" s="14" t="s">
        <v>560</v>
      </c>
      <c r="I281" s="7">
        <v>43346.8</v>
      </c>
      <c r="J281" s="21"/>
      <c r="K281" s="22" t="s">
        <v>557</v>
      </c>
      <c r="L281" s="10" t="s">
        <v>477</v>
      </c>
      <c r="M281" s="13" t="s">
        <v>270</v>
      </c>
    </row>
    <row r="282" ht="36" spans="1:13">
      <c r="A282" s="14" t="s">
        <v>662</v>
      </c>
      <c r="B282" s="14">
        <v>11</v>
      </c>
      <c r="C282" s="15" t="s">
        <v>346</v>
      </c>
      <c r="D282" s="17" t="s">
        <v>41</v>
      </c>
      <c r="E282" s="19" t="s">
        <v>112</v>
      </c>
      <c r="F282" s="20" t="s">
        <v>1021</v>
      </c>
      <c r="G282" s="14" t="s">
        <v>1022</v>
      </c>
      <c r="H282" s="14"/>
      <c r="I282" s="7">
        <v>-1000</v>
      </c>
      <c r="J282" s="21"/>
      <c r="K282" s="22" t="s">
        <v>557</v>
      </c>
      <c r="L282" s="10" t="s">
        <v>347</v>
      </c>
      <c r="M282" s="13" t="s">
        <v>270</v>
      </c>
    </row>
    <row r="283" ht="36" spans="1:13">
      <c r="A283" s="14" t="s">
        <v>662</v>
      </c>
      <c r="B283" s="14">
        <v>12</v>
      </c>
      <c r="C283" s="15" t="s">
        <v>346</v>
      </c>
      <c r="D283" s="16" t="s">
        <v>248</v>
      </c>
      <c r="E283" s="19" t="s">
        <v>112</v>
      </c>
      <c r="F283" s="20" t="s">
        <v>1023</v>
      </c>
      <c r="G283" s="14" t="s">
        <v>1024</v>
      </c>
      <c r="H283" s="14"/>
      <c r="I283" s="7">
        <v>-10000</v>
      </c>
      <c r="J283" s="21"/>
      <c r="K283" s="22" t="s">
        <v>557</v>
      </c>
      <c r="L283" s="10" t="s">
        <v>1025</v>
      </c>
      <c r="M283" s="13" t="s">
        <v>270</v>
      </c>
    </row>
    <row r="284" ht="36" spans="1:13">
      <c r="A284" s="14" t="s">
        <v>662</v>
      </c>
      <c r="B284" s="14">
        <v>15</v>
      </c>
      <c r="C284" s="15" t="s">
        <v>346</v>
      </c>
      <c r="D284" s="16" t="s">
        <v>248</v>
      </c>
      <c r="E284" s="19" t="s">
        <v>112</v>
      </c>
      <c r="F284" s="20" t="s">
        <v>1026</v>
      </c>
      <c r="G284" s="14" t="s">
        <v>1027</v>
      </c>
      <c r="H284" s="14"/>
      <c r="I284" s="7">
        <v>-1000</v>
      </c>
      <c r="J284" s="21"/>
      <c r="K284" s="22" t="s">
        <v>557</v>
      </c>
      <c r="L284" s="10" t="s">
        <v>500</v>
      </c>
      <c r="M284" s="13" t="s">
        <v>270</v>
      </c>
    </row>
    <row r="285" ht="48" spans="1:13">
      <c r="A285" s="14" t="s">
        <v>662</v>
      </c>
      <c r="B285" s="14">
        <v>23</v>
      </c>
      <c r="C285" s="15" t="s">
        <v>113</v>
      </c>
      <c r="D285" s="16" t="s">
        <v>131</v>
      </c>
      <c r="E285" s="19" t="s">
        <v>112</v>
      </c>
      <c r="F285" s="20" t="s">
        <v>1028</v>
      </c>
      <c r="G285" s="14" t="s">
        <v>1029</v>
      </c>
      <c r="H285" s="14" t="s">
        <v>560</v>
      </c>
      <c r="I285" s="7">
        <v>211.94</v>
      </c>
      <c r="J285" s="21"/>
      <c r="K285" s="22" t="s">
        <v>557</v>
      </c>
      <c r="L285" s="10" t="s">
        <v>192</v>
      </c>
      <c r="M285" s="13" t="s">
        <v>541</v>
      </c>
    </row>
    <row r="286" ht="48" spans="1:13">
      <c r="A286" s="14" t="s">
        <v>662</v>
      </c>
      <c r="B286" s="14">
        <v>23</v>
      </c>
      <c r="C286" s="15" t="s">
        <v>113</v>
      </c>
      <c r="D286" s="16" t="s">
        <v>131</v>
      </c>
      <c r="E286" s="19" t="s">
        <v>112</v>
      </c>
      <c r="F286" s="20" t="s">
        <v>641</v>
      </c>
      <c r="G286" s="14" t="s">
        <v>1030</v>
      </c>
      <c r="H286" s="14" t="s">
        <v>560</v>
      </c>
      <c r="I286" s="7">
        <v>692.2</v>
      </c>
      <c r="J286" s="21"/>
      <c r="K286" s="22" t="s">
        <v>557</v>
      </c>
      <c r="L286" s="10" t="s">
        <v>190</v>
      </c>
      <c r="M286" s="13" t="s">
        <v>541</v>
      </c>
    </row>
    <row r="287" ht="48" spans="1:13">
      <c r="A287" s="14" t="s">
        <v>662</v>
      </c>
      <c r="B287" s="14">
        <v>23</v>
      </c>
      <c r="C287" s="15" t="s">
        <v>113</v>
      </c>
      <c r="D287" s="16" t="s">
        <v>131</v>
      </c>
      <c r="E287" s="19" t="s">
        <v>112</v>
      </c>
      <c r="F287" s="20" t="s">
        <v>647</v>
      </c>
      <c r="G287" s="14" t="s">
        <v>1031</v>
      </c>
      <c r="H287" s="14" t="s">
        <v>560</v>
      </c>
      <c r="I287" s="7">
        <v>3071.12</v>
      </c>
      <c r="J287" s="21"/>
      <c r="K287" s="22" t="s">
        <v>557</v>
      </c>
      <c r="L287" s="10" t="s">
        <v>187</v>
      </c>
      <c r="M287" s="13" t="s">
        <v>541</v>
      </c>
    </row>
    <row r="288" ht="48" spans="1:13">
      <c r="A288" s="14" t="s">
        <v>662</v>
      </c>
      <c r="B288" s="14">
        <v>23</v>
      </c>
      <c r="C288" s="15" t="s">
        <v>113</v>
      </c>
      <c r="D288" s="16" t="s">
        <v>131</v>
      </c>
      <c r="E288" s="19" t="s">
        <v>112</v>
      </c>
      <c r="F288" s="20" t="s">
        <v>755</v>
      </c>
      <c r="G288" s="14" t="s">
        <v>1032</v>
      </c>
      <c r="H288" s="14" t="s">
        <v>560</v>
      </c>
      <c r="I288" s="7">
        <v>692.2</v>
      </c>
      <c r="J288" s="21"/>
      <c r="K288" s="22" t="s">
        <v>557</v>
      </c>
      <c r="L288" s="10" t="s">
        <v>190</v>
      </c>
      <c r="M288" s="13" t="s">
        <v>541</v>
      </c>
    </row>
    <row r="289" ht="48" spans="1:13">
      <c r="A289" s="14" t="s">
        <v>662</v>
      </c>
      <c r="B289" s="14">
        <v>27</v>
      </c>
      <c r="C289" s="15" t="s">
        <v>113</v>
      </c>
      <c r="D289" s="17" t="s">
        <v>233</v>
      </c>
      <c r="E289" s="19" t="s">
        <v>112</v>
      </c>
      <c r="F289" s="20" t="s">
        <v>656</v>
      </c>
      <c r="G289" s="14" t="s">
        <v>1033</v>
      </c>
      <c r="H289" s="14" t="s">
        <v>560</v>
      </c>
      <c r="I289" s="7">
        <v>3220.31</v>
      </c>
      <c r="J289" s="21"/>
      <c r="K289" s="22" t="s">
        <v>557</v>
      </c>
      <c r="L289" s="10" t="s">
        <v>247</v>
      </c>
      <c r="M289" s="13" t="s">
        <v>541</v>
      </c>
    </row>
    <row r="290" ht="48" spans="1:13">
      <c r="A290" s="14" t="s">
        <v>662</v>
      </c>
      <c r="B290" s="14">
        <v>30</v>
      </c>
      <c r="C290" s="15" t="s">
        <v>372</v>
      </c>
      <c r="D290" s="17" t="s">
        <v>131</v>
      </c>
      <c r="E290" s="19" t="s">
        <v>112</v>
      </c>
      <c r="F290" s="20" t="s">
        <v>1034</v>
      </c>
      <c r="G290" s="14" t="s">
        <v>1035</v>
      </c>
      <c r="H290" s="14" t="s">
        <v>996</v>
      </c>
      <c r="I290" s="7">
        <v>21469.4</v>
      </c>
      <c r="J290" s="21"/>
      <c r="K290" s="22" t="s">
        <v>557</v>
      </c>
      <c r="L290" s="10" t="s">
        <v>514</v>
      </c>
      <c r="M290" s="13" t="s">
        <v>513</v>
      </c>
    </row>
    <row r="291" ht="36" spans="1:13">
      <c r="A291" s="14" t="s">
        <v>662</v>
      </c>
      <c r="B291" s="14">
        <v>30</v>
      </c>
      <c r="C291" s="15" t="s">
        <v>372</v>
      </c>
      <c r="D291" s="17" t="s">
        <v>197</v>
      </c>
      <c r="E291" s="19" t="s">
        <v>112</v>
      </c>
      <c r="F291" s="20" t="s">
        <v>1034</v>
      </c>
      <c r="G291" s="14" t="s">
        <v>1035</v>
      </c>
      <c r="H291" s="14" t="s">
        <v>996</v>
      </c>
      <c r="I291" s="7">
        <v>4848.9</v>
      </c>
      <c r="J291" s="21"/>
      <c r="K291" s="22" t="s">
        <v>557</v>
      </c>
      <c r="L291" s="10" t="s">
        <v>514</v>
      </c>
      <c r="M291" s="13" t="s">
        <v>513</v>
      </c>
    </row>
    <row r="292" ht="36" spans="1:13">
      <c r="A292" s="14" t="s">
        <v>662</v>
      </c>
      <c r="B292" s="14">
        <v>30</v>
      </c>
      <c r="C292" s="15" t="s">
        <v>372</v>
      </c>
      <c r="D292" s="17" t="s">
        <v>41</v>
      </c>
      <c r="E292" s="19" t="s">
        <v>112</v>
      </c>
      <c r="F292" s="20" t="s">
        <v>1034</v>
      </c>
      <c r="G292" s="14" t="s">
        <v>1035</v>
      </c>
      <c r="H292" s="14" t="s">
        <v>996</v>
      </c>
      <c r="I292" s="7">
        <v>12748</v>
      </c>
      <c r="J292" s="21"/>
      <c r="K292" s="22" t="s">
        <v>557</v>
      </c>
      <c r="L292" s="10" t="s">
        <v>514</v>
      </c>
      <c r="M292" s="13" t="s">
        <v>513</v>
      </c>
    </row>
    <row r="293" ht="72" spans="1:13">
      <c r="A293" s="14" t="s">
        <v>1036</v>
      </c>
      <c r="B293" s="14" t="s">
        <v>1037</v>
      </c>
      <c r="C293" s="15" t="s">
        <v>195</v>
      </c>
      <c r="D293" s="17" t="s">
        <v>248</v>
      </c>
      <c r="E293" s="19" t="s">
        <v>112</v>
      </c>
      <c r="F293" s="20" t="s">
        <v>1007</v>
      </c>
      <c r="G293" s="14" t="s">
        <v>1038</v>
      </c>
      <c r="H293" s="14" t="s">
        <v>975</v>
      </c>
      <c r="I293" s="7">
        <v>60.76</v>
      </c>
      <c r="J293" s="21"/>
      <c r="K293" s="22" t="s">
        <v>557</v>
      </c>
      <c r="L293" s="10" t="s">
        <v>508</v>
      </c>
      <c r="M293" s="13" t="s">
        <v>505</v>
      </c>
    </row>
    <row r="294" ht="72" spans="1:13">
      <c r="A294" s="14" t="s">
        <v>1036</v>
      </c>
      <c r="B294" s="14" t="s">
        <v>662</v>
      </c>
      <c r="C294" s="15" t="s">
        <v>195</v>
      </c>
      <c r="D294" s="17" t="s">
        <v>131</v>
      </c>
      <c r="E294" s="19" t="s">
        <v>112</v>
      </c>
      <c r="F294" s="20" t="s">
        <v>699</v>
      </c>
      <c r="G294" s="14" t="s">
        <v>1039</v>
      </c>
      <c r="H294" s="14" t="s">
        <v>560</v>
      </c>
      <c r="I294" s="7">
        <v>31731.1</v>
      </c>
      <c r="J294" s="21"/>
      <c r="K294" s="22" t="s">
        <v>557</v>
      </c>
      <c r="L294" s="10" t="s">
        <v>375</v>
      </c>
      <c r="M294" s="13" t="s">
        <v>270</v>
      </c>
    </row>
    <row r="295" ht="60" spans="1:13">
      <c r="A295" s="14" t="s">
        <v>1036</v>
      </c>
      <c r="B295" s="14">
        <v>11</v>
      </c>
      <c r="C295" s="15" t="s">
        <v>195</v>
      </c>
      <c r="D295" s="17" t="s">
        <v>248</v>
      </c>
      <c r="E295" s="19" t="s">
        <v>112</v>
      </c>
      <c r="F295" s="20" t="s">
        <v>792</v>
      </c>
      <c r="G295" s="14" t="s">
        <v>1040</v>
      </c>
      <c r="H295" s="14" t="s">
        <v>560</v>
      </c>
      <c r="I295" s="7">
        <v>14032.91</v>
      </c>
      <c r="J295" s="21"/>
      <c r="K295" s="22" t="s">
        <v>557</v>
      </c>
      <c r="L295" s="10" t="s">
        <v>493</v>
      </c>
      <c r="M295" s="13" t="s">
        <v>270</v>
      </c>
    </row>
    <row r="296" ht="60" spans="1:13">
      <c r="A296" s="14" t="s">
        <v>1036</v>
      </c>
      <c r="B296" s="14">
        <v>12</v>
      </c>
      <c r="C296" s="15" t="s">
        <v>113</v>
      </c>
      <c r="D296" s="17" t="s">
        <v>131</v>
      </c>
      <c r="E296" s="19" t="s">
        <v>112</v>
      </c>
      <c r="F296" s="20" t="s">
        <v>773</v>
      </c>
      <c r="G296" s="14" t="s">
        <v>1041</v>
      </c>
      <c r="H296" s="14" t="s">
        <v>560</v>
      </c>
      <c r="I296" s="7">
        <v>3526.69</v>
      </c>
      <c r="J296" s="21"/>
      <c r="K296" s="22" t="s">
        <v>557</v>
      </c>
      <c r="L296" s="10" t="s">
        <v>186</v>
      </c>
      <c r="M296" s="13" t="s">
        <v>541</v>
      </c>
    </row>
    <row r="297" ht="48" spans="1:13">
      <c r="A297" s="14" t="s">
        <v>1036</v>
      </c>
      <c r="B297" s="14">
        <v>12</v>
      </c>
      <c r="C297" s="15" t="s">
        <v>113</v>
      </c>
      <c r="D297" s="16" t="s">
        <v>41</v>
      </c>
      <c r="E297" s="19" t="s">
        <v>112</v>
      </c>
      <c r="F297" s="20" t="s">
        <v>1042</v>
      </c>
      <c r="G297" s="14" t="s">
        <v>1043</v>
      </c>
      <c r="H297" s="14" t="s">
        <v>560</v>
      </c>
      <c r="I297" s="7">
        <v>828.42</v>
      </c>
      <c r="J297" s="21"/>
      <c r="K297" s="22" t="s">
        <v>557</v>
      </c>
      <c r="L297" s="10" t="s">
        <v>128</v>
      </c>
      <c r="M297" s="13" t="s">
        <v>541</v>
      </c>
    </row>
    <row r="298" ht="48" spans="1:13">
      <c r="A298" s="14" t="s">
        <v>1036</v>
      </c>
      <c r="B298" s="14">
        <v>12</v>
      </c>
      <c r="C298" s="15" t="s">
        <v>113</v>
      </c>
      <c r="D298" s="16" t="s">
        <v>41</v>
      </c>
      <c r="E298" s="19" t="s">
        <v>112</v>
      </c>
      <c r="F298" s="20" t="s">
        <v>697</v>
      </c>
      <c r="G298" s="14" t="s">
        <v>1044</v>
      </c>
      <c r="H298" s="14" t="s">
        <v>560</v>
      </c>
      <c r="I298" s="7">
        <v>861.3</v>
      </c>
      <c r="J298" s="21"/>
      <c r="K298" s="22" t="s">
        <v>557</v>
      </c>
      <c r="L298" s="10" t="s">
        <v>127</v>
      </c>
      <c r="M298" s="13" t="s">
        <v>541</v>
      </c>
    </row>
    <row r="299" ht="48" spans="1:13">
      <c r="A299" s="14" t="s">
        <v>1036</v>
      </c>
      <c r="B299" s="14">
        <v>12</v>
      </c>
      <c r="C299" s="15" t="s">
        <v>113</v>
      </c>
      <c r="D299" s="17" t="s">
        <v>197</v>
      </c>
      <c r="E299" s="19" t="s">
        <v>112</v>
      </c>
      <c r="F299" s="20" t="s">
        <v>645</v>
      </c>
      <c r="G299" s="14" t="s">
        <v>1045</v>
      </c>
      <c r="H299" s="14" t="s">
        <v>560</v>
      </c>
      <c r="I299" s="7">
        <v>1833.75</v>
      </c>
      <c r="J299" s="21"/>
      <c r="K299" s="22" t="s">
        <v>557</v>
      </c>
      <c r="L299" s="10" t="s">
        <v>230</v>
      </c>
      <c r="M299" s="13" t="s">
        <v>541</v>
      </c>
    </row>
    <row r="300" ht="72" spans="1:13">
      <c r="A300" s="14" t="s">
        <v>1036</v>
      </c>
      <c r="B300" s="14">
        <v>12</v>
      </c>
      <c r="C300" s="15" t="s">
        <v>195</v>
      </c>
      <c r="D300" s="17" t="s">
        <v>261</v>
      </c>
      <c r="E300" s="19" t="s">
        <v>112</v>
      </c>
      <c r="F300" s="20" t="s">
        <v>984</v>
      </c>
      <c r="G300" s="14" t="s">
        <v>1046</v>
      </c>
      <c r="H300" s="14" t="s">
        <v>560</v>
      </c>
      <c r="I300" s="7">
        <v>109951.59</v>
      </c>
      <c r="J300" s="21"/>
      <c r="K300" s="22" t="s">
        <v>557</v>
      </c>
      <c r="L300" s="10" t="s">
        <v>474</v>
      </c>
      <c r="M300" s="13" t="s">
        <v>270</v>
      </c>
    </row>
    <row r="301" ht="72" spans="1:13">
      <c r="A301" s="14" t="s">
        <v>1036</v>
      </c>
      <c r="B301" s="14">
        <v>12</v>
      </c>
      <c r="C301" s="15" t="s">
        <v>195</v>
      </c>
      <c r="D301" s="17" t="s">
        <v>248</v>
      </c>
      <c r="E301" s="19" t="s">
        <v>112</v>
      </c>
      <c r="F301" s="20" t="s">
        <v>1047</v>
      </c>
      <c r="G301" s="14" t="s">
        <v>1048</v>
      </c>
      <c r="H301" s="14" t="s">
        <v>560</v>
      </c>
      <c r="I301" s="7">
        <v>19139.89</v>
      </c>
      <c r="J301" s="21"/>
      <c r="K301" s="22" t="s">
        <v>557</v>
      </c>
      <c r="L301" s="10" t="s">
        <v>491</v>
      </c>
      <c r="M301" s="13" t="s">
        <v>270</v>
      </c>
    </row>
    <row r="302" ht="36" spans="1:13">
      <c r="A302" s="14" t="s">
        <v>1036</v>
      </c>
      <c r="B302" s="14">
        <v>14</v>
      </c>
      <c r="C302" s="15" t="s">
        <v>346</v>
      </c>
      <c r="D302" s="17" t="s">
        <v>261</v>
      </c>
      <c r="E302" s="19" t="s">
        <v>112</v>
      </c>
      <c r="F302" s="20" t="s">
        <v>1049</v>
      </c>
      <c r="G302" s="14" t="s">
        <v>1050</v>
      </c>
      <c r="H302" s="14"/>
      <c r="I302" s="7">
        <v>-10000</v>
      </c>
      <c r="J302" s="21"/>
      <c r="K302" s="22" t="s">
        <v>557</v>
      </c>
      <c r="L302" s="10" t="s">
        <v>1051</v>
      </c>
      <c r="M302" s="13" t="s">
        <v>270</v>
      </c>
    </row>
    <row r="303" ht="36" spans="1:13">
      <c r="A303" s="14" t="s">
        <v>1036</v>
      </c>
      <c r="B303" s="14">
        <v>16</v>
      </c>
      <c r="C303" s="15" t="s">
        <v>346</v>
      </c>
      <c r="D303" s="17" t="s">
        <v>41</v>
      </c>
      <c r="E303" s="19" t="s">
        <v>112</v>
      </c>
      <c r="F303" s="20" t="s">
        <v>1052</v>
      </c>
      <c r="G303" s="14" t="s">
        <v>1053</v>
      </c>
      <c r="H303" s="14"/>
      <c r="I303" s="7">
        <v>-3000</v>
      </c>
      <c r="J303" s="21"/>
      <c r="K303" s="22" t="s">
        <v>557</v>
      </c>
      <c r="L303" s="10" t="s">
        <v>348</v>
      </c>
      <c r="M303" s="13" t="s">
        <v>270</v>
      </c>
    </row>
    <row r="304" ht="36" spans="1:13">
      <c r="A304" s="14" t="s">
        <v>1036</v>
      </c>
      <c r="B304" s="14">
        <v>23</v>
      </c>
      <c r="C304" s="15" t="s">
        <v>346</v>
      </c>
      <c r="D304" s="17" t="s">
        <v>261</v>
      </c>
      <c r="E304" s="19" t="s">
        <v>112</v>
      </c>
      <c r="F304" s="20" t="s">
        <v>1023</v>
      </c>
      <c r="G304" s="14" t="s">
        <v>1054</v>
      </c>
      <c r="H304" s="14"/>
      <c r="I304" s="7">
        <v>-3000</v>
      </c>
      <c r="J304" s="21"/>
      <c r="K304" s="22" t="s">
        <v>557</v>
      </c>
      <c r="L304" s="10" t="s">
        <v>483</v>
      </c>
      <c r="M304" s="13" t="s">
        <v>270</v>
      </c>
    </row>
    <row r="305" ht="36" spans="1:13">
      <c r="A305" s="14" t="s">
        <v>1036</v>
      </c>
      <c r="B305" s="14">
        <v>26</v>
      </c>
      <c r="C305" s="15" t="s">
        <v>346</v>
      </c>
      <c r="D305" s="17" t="s">
        <v>233</v>
      </c>
      <c r="E305" s="19" t="s">
        <v>112</v>
      </c>
      <c r="F305" s="20" t="s">
        <v>1055</v>
      </c>
      <c r="G305" s="14" t="s">
        <v>1056</v>
      </c>
      <c r="H305" s="14"/>
      <c r="I305" s="7">
        <v>-3000</v>
      </c>
      <c r="J305" s="21"/>
      <c r="K305" s="22" t="s">
        <v>557</v>
      </c>
      <c r="L305" s="10" t="s">
        <v>503</v>
      </c>
      <c r="M305" s="13" t="s">
        <v>270</v>
      </c>
    </row>
    <row r="306" ht="84" spans="1:13">
      <c r="A306" s="14" t="s">
        <v>1036</v>
      </c>
      <c r="B306" s="14">
        <v>29</v>
      </c>
      <c r="C306" s="15" t="s">
        <v>372</v>
      </c>
      <c r="D306" s="17" t="s">
        <v>131</v>
      </c>
      <c r="E306" s="19" t="s">
        <v>112</v>
      </c>
      <c r="F306" s="20" t="s">
        <v>811</v>
      </c>
      <c r="G306" s="14" t="s">
        <v>1057</v>
      </c>
      <c r="H306" s="14" t="s">
        <v>1058</v>
      </c>
      <c r="I306" s="7">
        <v>523085.14</v>
      </c>
      <c r="J306" s="21"/>
      <c r="K306" s="22" t="s">
        <v>557</v>
      </c>
      <c r="L306" s="10" t="s">
        <v>373</v>
      </c>
      <c r="M306" s="13" t="s">
        <v>270</v>
      </c>
    </row>
    <row r="307" ht="84" spans="1:13">
      <c r="A307" s="14" t="s">
        <v>1036</v>
      </c>
      <c r="B307" s="14">
        <v>29</v>
      </c>
      <c r="C307" s="15" t="s">
        <v>372</v>
      </c>
      <c r="D307" s="17" t="s">
        <v>248</v>
      </c>
      <c r="E307" s="19" t="s">
        <v>112</v>
      </c>
      <c r="F307" s="20" t="s">
        <v>811</v>
      </c>
      <c r="G307" s="14" t="s">
        <v>1057</v>
      </c>
      <c r="H307" s="14" t="s">
        <v>1058</v>
      </c>
      <c r="I307" s="7">
        <v>43559.27</v>
      </c>
      <c r="J307" s="21"/>
      <c r="K307" s="22" t="s">
        <v>557</v>
      </c>
      <c r="L307" s="10" t="s">
        <v>373</v>
      </c>
      <c r="M307" s="13" t="s">
        <v>270</v>
      </c>
    </row>
    <row r="308" ht="48" spans="1:13">
      <c r="A308" s="14" t="s">
        <v>1036</v>
      </c>
      <c r="B308" s="14">
        <v>31</v>
      </c>
      <c r="C308" s="15" t="s">
        <v>372</v>
      </c>
      <c r="D308" s="17" t="s">
        <v>131</v>
      </c>
      <c r="E308" s="19" t="s">
        <v>112</v>
      </c>
      <c r="F308" s="20" t="s">
        <v>685</v>
      </c>
      <c r="G308" s="14" t="s">
        <v>1059</v>
      </c>
      <c r="H308" s="14" t="s">
        <v>996</v>
      </c>
      <c r="I308" s="7">
        <v>20787.85</v>
      </c>
      <c r="J308" s="21"/>
      <c r="K308" s="22" t="s">
        <v>557</v>
      </c>
      <c r="L308" s="10" t="s">
        <v>515</v>
      </c>
      <c r="M308" s="13" t="s">
        <v>513</v>
      </c>
    </row>
    <row r="309" ht="36" spans="1:13">
      <c r="A309" s="14" t="s">
        <v>1036</v>
      </c>
      <c r="B309" s="14">
        <v>31</v>
      </c>
      <c r="C309" s="15" t="s">
        <v>372</v>
      </c>
      <c r="D309" s="17" t="s">
        <v>261</v>
      </c>
      <c r="E309" s="19" t="s">
        <v>112</v>
      </c>
      <c r="F309" s="20" t="s">
        <v>685</v>
      </c>
      <c r="G309" s="14" t="s">
        <v>1059</v>
      </c>
      <c r="H309" s="14" t="s">
        <v>996</v>
      </c>
      <c r="I309" s="7">
        <v>2118.34</v>
      </c>
      <c r="J309" s="21"/>
      <c r="K309" s="22" t="s">
        <v>557</v>
      </c>
      <c r="L309" s="10" t="s">
        <v>515</v>
      </c>
      <c r="M309" s="13" t="s">
        <v>513</v>
      </c>
    </row>
    <row r="310" ht="36" spans="1:13">
      <c r="A310" s="14" t="s">
        <v>1036</v>
      </c>
      <c r="B310" s="14">
        <v>31</v>
      </c>
      <c r="C310" s="15" t="s">
        <v>372</v>
      </c>
      <c r="D310" s="17" t="s">
        <v>248</v>
      </c>
      <c r="E310" s="19" t="s">
        <v>112</v>
      </c>
      <c r="F310" s="20" t="s">
        <v>685</v>
      </c>
      <c r="G310" s="14" t="s">
        <v>1059</v>
      </c>
      <c r="H310" s="14" t="s">
        <v>996</v>
      </c>
      <c r="I310" s="7">
        <v>810</v>
      </c>
      <c r="J310" s="21"/>
      <c r="K310" s="22" t="s">
        <v>557</v>
      </c>
      <c r="L310" s="10" t="s">
        <v>515</v>
      </c>
      <c r="M310" s="13" t="s">
        <v>513</v>
      </c>
    </row>
    <row r="311" ht="36" spans="1:13">
      <c r="A311" s="14" t="s">
        <v>1036</v>
      </c>
      <c r="B311" s="14">
        <v>31</v>
      </c>
      <c r="C311" s="15" t="s">
        <v>372</v>
      </c>
      <c r="D311" s="17" t="s">
        <v>197</v>
      </c>
      <c r="E311" s="19" t="s">
        <v>112</v>
      </c>
      <c r="F311" s="20" t="s">
        <v>685</v>
      </c>
      <c r="G311" s="14" t="s">
        <v>1059</v>
      </c>
      <c r="H311" s="14" t="s">
        <v>996</v>
      </c>
      <c r="I311" s="7">
        <v>2664.99</v>
      </c>
      <c r="J311" s="21"/>
      <c r="K311" s="22" t="s">
        <v>557</v>
      </c>
      <c r="L311" s="10" t="s">
        <v>515</v>
      </c>
      <c r="M311" s="13" t="s">
        <v>513</v>
      </c>
    </row>
    <row r="312" ht="36" spans="1:13">
      <c r="A312" s="14" t="s">
        <v>1036</v>
      </c>
      <c r="B312" s="14">
        <v>31</v>
      </c>
      <c r="C312" s="15" t="s">
        <v>372</v>
      </c>
      <c r="D312" s="17" t="s">
        <v>41</v>
      </c>
      <c r="E312" s="19" t="s">
        <v>112</v>
      </c>
      <c r="F312" s="20" t="s">
        <v>685</v>
      </c>
      <c r="G312" s="14" t="s">
        <v>1059</v>
      </c>
      <c r="H312" s="14" t="s">
        <v>996</v>
      </c>
      <c r="I312" s="7">
        <v>6925.91</v>
      </c>
      <c r="J312" s="21"/>
      <c r="K312" s="22" t="s">
        <v>557</v>
      </c>
      <c r="L312" s="10" t="s">
        <v>515</v>
      </c>
      <c r="M312" s="13" t="s">
        <v>513</v>
      </c>
    </row>
    <row r="313" ht="48" spans="1:13">
      <c r="A313" s="14" t="s">
        <v>1060</v>
      </c>
      <c r="B313" s="14" t="s">
        <v>1061</v>
      </c>
      <c r="C313" s="15" t="s">
        <v>113</v>
      </c>
      <c r="D313" s="16" t="s">
        <v>197</v>
      </c>
      <c r="E313" s="19" t="s">
        <v>112</v>
      </c>
      <c r="F313" s="20" t="s">
        <v>561</v>
      </c>
      <c r="G313" s="14" t="s">
        <v>1062</v>
      </c>
      <c r="H313" s="14" t="s">
        <v>560</v>
      </c>
      <c r="I313" s="7">
        <v>2480.14</v>
      </c>
      <c r="J313" s="21"/>
      <c r="K313" s="22" t="s">
        <v>557</v>
      </c>
      <c r="L313" s="10" t="s">
        <v>229</v>
      </c>
      <c r="M313" s="13" t="s">
        <v>541</v>
      </c>
    </row>
    <row r="314" ht="48" spans="1:13">
      <c r="A314" s="14" t="s">
        <v>1060</v>
      </c>
      <c r="B314" s="14" t="s">
        <v>1061</v>
      </c>
      <c r="C314" s="15" t="s">
        <v>113</v>
      </c>
      <c r="D314" s="16" t="s">
        <v>197</v>
      </c>
      <c r="E314" s="19" t="s">
        <v>112</v>
      </c>
      <c r="F314" s="20" t="s">
        <v>564</v>
      </c>
      <c r="G314" s="14" t="s">
        <v>1063</v>
      </c>
      <c r="H314" s="14" t="s">
        <v>560</v>
      </c>
      <c r="I314" s="7">
        <v>62</v>
      </c>
      <c r="J314" s="21"/>
      <c r="K314" s="22" t="s">
        <v>557</v>
      </c>
      <c r="L314" s="10" t="s">
        <v>232</v>
      </c>
      <c r="M314" s="13" t="s">
        <v>541</v>
      </c>
    </row>
    <row r="315" ht="48" spans="1:13">
      <c r="A315" s="14" t="s">
        <v>1060</v>
      </c>
      <c r="B315" s="14" t="s">
        <v>1061</v>
      </c>
      <c r="C315" s="15" t="s">
        <v>113</v>
      </c>
      <c r="D315" s="17" t="s">
        <v>131</v>
      </c>
      <c r="E315" s="19" t="s">
        <v>112</v>
      </c>
      <c r="F315" s="20" t="s">
        <v>574</v>
      </c>
      <c r="G315" s="14" t="s">
        <v>1064</v>
      </c>
      <c r="H315" s="14" t="s">
        <v>560</v>
      </c>
      <c r="I315" s="7">
        <v>1851.78</v>
      </c>
      <c r="J315" s="21"/>
      <c r="K315" s="22" t="s">
        <v>557</v>
      </c>
      <c r="L315" s="10" t="s">
        <v>189</v>
      </c>
      <c r="M315" s="13" t="s">
        <v>541</v>
      </c>
    </row>
    <row r="316" ht="60" spans="1:13">
      <c r="A316" s="14" t="s">
        <v>1060</v>
      </c>
      <c r="B316" s="14">
        <v>11</v>
      </c>
      <c r="C316" s="15" t="s">
        <v>195</v>
      </c>
      <c r="D316" s="17" t="s">
        <v>248</v>
      </c>
      <c r="E316" s="19" t="s">
        <v>112</v>
      </c>
      <c r="F316" s="20" t="s">
        <v>969</v>
      </c>
      <c r="G316" s="14" t="s">
        <v>1065</v>
      </c>
      <c r="H316" s="14" t="s">
        <v>560</v>
      </c>
      <c r="I316" s="7">
        <v>13444.9</v>
      </c>
      <c r="J316" s="21"/>
      <c r="K316" s="22" t="s">
        <v>557</v>
      </c>
      <c r="L316" s="10" t="s">
        <v>495</v>
      </c>
      <c r="M316" s="13" t="s">
        <v>270</v>
      </c>
    </row>
    <row r="317" ht="72" spans="1:13">
      <c r="A317" s="14" t="s">
        <v>1060</v>
      </c>
      <c r="B317" s="14">
        <v>11</v>
      </c>
      <c r="C317" s="15" t="s">
        <v>195</v>
      </c>
      <c r="D317" s="17" t="s">
        <v>131</v>
      </c>
      <c r="E317" s="19" t="s">
        <v>112</v>
      </c>
      <c r="F317" s="20" t="s">
        <v>643</v>
      </c>
      <c r="G317" s="14" t="s">
        <v>1066</v>
      </c>
      <c r="H317" s="14" t="s">
        <v>560</v>
      </c>
      <c r="I317" s="7">
        <v>22292.75</v>
      </c>
      <c r="J317" s="21"/>
      <c r="K317" s="22" t="s">
        <v>557</v>
      </c>
      <c r="L317" s="10" t="s">
        <v>379</v>
      </c>
      <c r="M317" s="13" t="s">
        <v>270</v>
      </c>
    </row>
    <row r="318" ht="72" spans="1:13">
      <c r="A318" s="14" t="s">
        <v>1060</v>
      </c>
      <c r="B318" s="14">
        <v>11</v>
      </c>
      <c r="C318" s="15" t="s">
        <v>195</v>
      </c>
      <c r="D318" s="17" t="s">
        <v>261</v>
      </c>
      <c r="E318" s="19" t="s">
        <v>112</v>
      </c>
      <c r="F318" s="20" t="s">
        <v>639</v>
      </c>
      <c r="G318" s="14" t="s">
        <v>1067</v>
      </c>
      <c r="H318" s="14" t="s">
        <v>560</v>
      </c>
      <c r="I318" s="7">
        <v>72635.47</v>
      </c>
      <c r="J318" s="21"/>
      <c r="K318" s="22" t="s">
        <v>557</v>
      </c>
      <c r="L318" s="10" t="s">
        <v>476</v>
      </c>
      <c r="M318" s="13" t="s">
        <v>270</v>
      </c>
    </row>
    <row r="319" ht="72" spans="1:13">
      <c r="A319" s="14" t="s">
        <v>1060</v>
      </c>
      <c r="B319" s="14">
        <v>11</v>
      </c>
      <c r="C319" s="15" t="s">
        <v>195</v>
      </c>
      <c r="D319" s="17" t="s">
        <v>248</v>
      </c>
      <c r="E319" s="19" t="s">
        <v>112</v>
      </c>
      <c r="F319" s="20" t="s">
        <v>645</v>
      </c>
      <c r="G319" s="14" t="s">
        <v>1068</v>
      </c>
      <c r="H319" s="14" t="s">
        <v>560</v>
      </c>
      <c r="I319" s="7">
        <v>13396.42</v>
      </c>
      <c r="J319" s="21"/>
      <c r="K319" s="22" t="s">
        <v>557</v>
      </c>
      <c r="L319" s="10" t="s">
        <v>496</v>
      </c>
      <c r="M319" s="13" t="s">
        <v>270</v>
      </c>
    </row>
    <row r="320" ht="72" spans="1:13">
      <c r="A320" s="14" t="s">
        <v>1060</v>
      </c>
      <c r="B320" s="14">
        <v>12</v>
      </c>
      <c r="C320" s="15" t="s">
        <v>195</v>
      </c>
      <c r="D320" s="17" t="s">
        <v>131</v>
      </c>
      <c r="E320" s="19" t="s">
        <v>112</v>
      </c>
      <c r="F320" s="20" t="s">
        <v>1007</v>
      </c>
      <c r="G320" s="14" t="s">
        <v>1069</v>
      </c>
      <c r="H320" s="14" t="s">
        <v>975</v>
      </c>
      <c r="I320" s="7">
        <v>3806.91</v>
      </c>
      <c r="J320" s="21"/>
      <c r="K320" s="22" t="s">
        <v>557</v>
      </c>
      <c r="L320" s="10">
        <v>36905557</v>
      </c>
      <c r="M320" s="13" t="s">
        <v>505</v>
      </c>
    </row>
    <row r="321" ht="60" spans="1:13">
      <c r="A321" s="14" t="s">
        <v>1060</v>
      </c>
      <c r="B321" s="14">
        <v>12</v>
      </c>
      <c r="C321" s="15" t="s">
        <v>195</v>
      </c>
      <c r="D321" s="17" t="s">
        <v>248</v>
      </c>
      <c r="E321" s="19" t="s">
        <v>112</v>
      </c>
      <c r="F321" s="20" t="s">
        <v>733</v>
      </c>
      <c r="G321" s="14" t="s">
        <v>1070</v>
      </c>
      <c r="H321" s="14" t="s">
        <v>975</v>
      </c>
      <c r="I321" s="7">
        <v>18256.37</v>
      </c>
      <c r="J321" s="21"/>
      <c r="K321" s="22" t="s">
        <v>557</v>
      </c>
      <c r="L321" s="10" t="s">
        <v>506</v>
      </c>
      <c r="M321" s="13" t="s">
        <v>505</v>
      </c>
    </row>
    <row r="322" ht="72" spans="1:13">
      <c r="A322" s="14" t="s">
        <v>1060</v>
      </c>
      <c r="B322" s="14">
        <v>12</v>
      </c>
      <c r="C322" s="15" t="s">
        <v>195</v>
      </c>
      <c r="D322" s="17" t="s">
        <v>261</v>
      </c>
      <c r="E322" s="19" t="s">
        <v>112</v>
      </c>
      <c r="F322" s="20" t="s">
        <v>1010</v>
      </c>
      <c r="G322" s="14" t="s">
        <v>1071</v>
      </c>
      <c r="H322" s="14" t="s">
        <v>975</v>
      </c>
      <c r="I322" s="7">
        <v>22552.84</v>
      </c>
      <c r="J322" s="21"/>
      <c r="K322" s="22" t="s">
        <v>557</v>
      </c>
      <c r="L322" s="10" t="s">
        <v>510</v>
      </c>
      <c r="M322" s="13" t="s">
        <v>505</v>
      </c>
    </row>
    <row r="323" ht="72" spans="1:13">
      <c r="A323" s="14" t="s">
        <v>1060</v>
      </c>
      <c r="B323" s="14">
        <v>12</v>
      </c>
      <c r="C323" s="15" t="s">
        <v>195</v>
      </c>
      <c r="D323" s="17" t="s">
        <v>248</v>
      </c>
      <c r="E323" s="19" t="s">
        <v>112</v>
      </c>
      <c r="F323" s="20" t="s">
        <v>1072</v>
      </c>
      <c r="G323" s="14" t="s">
        <v>1073</v>
      </c>
      <c r="H323" s="14" t="s">
        <v>975</v>
      </c>
      <c r="I323" s="7">
        <v>19926</v>
      </c>
      <c r="J323" s="21"/>
      <c r="K323" s="22" t="s">
        <v>557</v>
      </c>
      <c r="L323" s="10" t="s">
        <v>504</v>
      </c>
      <c r="M323" s="13" t="s">
        <v>505</v>
      </c>
    </row>
    <row r="324" ht="36" spans="1:13">
      <c r="A324" s="14" t="s">
        <v>1060</v>
      </c>
      <c r="B324" s="14">
        <v>22</v>
      </c>
      <c r="C324" s="15" t="s">
        <v>346</v>
      </c>
      <c r="D324" s="16" t="s">
        <v>261</v>
      </c>
      <c r="E324" s="19" t="s">
        <v>112</v>
      </c>
      <c r="F324" s="20" t="s">
        <v>1023</v>
      </c>
      <c r="G324" s="14" t="s">
        <v>1074</v>
      </c>
      <c r="H324" s="14"/>
      <c r="I324" s="7">
        <v>-2000</v>
      </c>
      <c r="J324" s="21"/>
      <c r="K324" s="22" t="s">
        <v>557</v>
      </c>
      <c r="L324" s="10" t="s">
        <v>481</v>
      </c>
      <c r="M324" s="13" t="s">
        <v>270</v>
      </c>
    </row>
    <row r="325" ht="36" spans="1:13">
      <c r="A325" s="14" t="s">
        <v>1060</v>
      </c>
      <c r="B325" s="14">
        <v>22</v>
      </c>
      <c r="C325" s="15" t="s">
        <v>346</v>
      </c>
      <c r="D325" s="16" t="s">
        <v>261</v>
      </c>
      <c r="E325" s="19" t="s">
        <v>112</v>
      </c>
      <c r="F325" s="20" t="s">
        <v>1026</v>
      </c>
      <c r="G325" s="14" t="s">
        <v>1075</v>
      </c>
      <c r="H325" s="14"/>
      <c r="I325" s="7">
        <v>-1000</v>
      </c>
      <c r="J325" s="21"/>
      <c r="K325" s="22" t="s">
        <v>557</v>
      </c>
      <c r="L325" s="10" t="s">
        <v>480</v>
      </c>
      <c r="M325" s="13" t="s">
        <v>270</v>
      </c>
    </row>
    <row r="326" ht="48" spans="1:13">
      <c r="A326" s="14" t="s">
        <v>1060</v>
      </c>
      <c r="B326" s="14">
        <v>30</v>
      </c>
      <c r="C326" s="15" t="s">
        <v>372</v>
      </c>
      <c r="D326" s="17" t="s">
        <v>131</v>
      </c>
      <c r="E326" s="19" t="s">
        <v>112</v>
      </c>
      <c r="F326" s="20" t="s">
        <v>1076</v>
      </c>
      <c r="G326" s="14" t="s">
        <v>1077</v>
      </c>
      <c r="H326" s="14" t="s">
        <v>996</v>
      </c>
      <c r="I326" s="7">
        <v>13062</v>
      </c>
      <c r="J326" s="21"/>
      <c r="K326" s="22" t="s">
        <v>557</v>
      </c>
      <c r="L326" s="10" t="s">
        <v>516</v>
      </c>
      <c r="M326" s="13" t="s">
        <v>513</v>
      </c>
    </row>
    <row r="327" ht="36" spans="1:13">
      <c r="A327" s="14" t="s">
        <v>1060</v>
      </c>
      <c r="B327" s="14">
        <v>30</v>
      </c>
      <c r="C327" s="15" t="s">
        <v>372</v>
      </c>
      <c r="D327" s="17" t="s">
        <v>261</v>
      </c>
      <c r="E327" s="19" t="s">
        <v>112</v>
      </c>
      <c r="F327" s="20" t="s">
        <v>1076</v>
      </c>
      <c r="G327" s="14" t="s">
        <v>1077</v>
      </c>
      <c r="H327" s="14" t="s">
        <v>996</v>
      </c>
      <c r="I327" s="7">
        <v>522</v>
      </c>
      <c r="J327" s="21"/>
      <c r="K327" s="22" t="s">
        <v>557</v>
      </c>
      <c r="L327" s="10" t="s">
        <v>516</v>
      </c>
      <c r="M327" s="13" t="s">
        <v>513</v>
      </c>
    </row>
    <row r="328" ht="36" spans="1:13">
      <c r="A328" s="14" t="s">
        <v>1060</v>
      </c>
      <c r="B328" s="14">
        <v>30</v>
      </c>
      <c r="C328" s="15" t="s">
        <v>372</v>
      </c>
      <c r="D328" s="17" t="s">
        <v>197</v>
      </c>
      <c r="E328" s="19" t="s">
        <v>112</v>
      </c>
      <c r="F328" s="20" t="s">
        <v>1076</v>
      </c>
      <c r="G328" s="14" t="s">
        <v>1077</v>
      </c>
      <c r="H328" s="14" t="s">
        <v>996</v>
      </c>
      <c r="I328" s="7">
        <v>2545.1</v>
      </c>
      <c r="J328" s="21"/>
      <c r="K328" s="22" t="s">
        <v>557</v>
      </c>
      <c r="L328" s="10" t="s">
        <v>516</v>
      </c>
      <c r="M328" s="13" t="s">
        <v>513</v>
      </c>
    </row>
    <row r="329" ht="36" spans="1:13">
      <c r="A329" s="14" t="s">
        <v>1060</v>
      </c>
      <c r="B329" s="14">
        <v>30</v>
      </c>
      <c r="C329" s="15" t="s">
        <v>372</v>
      </c>
      <c r="D329" s="17" t="s">
        <v>41</v>
      </c>
      <c r="E329" s="19" t="s">
        <v>112</v>
      </c>
      <c r="F329" s="20" t="s">
        <v>1076</v>
      </c>
      <c r="G329" s="14" t="s">
        <v>1077</v>
      </c>
      <c r="H329" s="14" t="s">
        <v>996</v>
      </c>
      <c r="I329" s="7">
        <v>3930.2</v>
      </c>
      <c r="J329" s="21"/>
      <c r="K329" s="22" t="s">
        <v>557</v>
      </c>
      <c r="L329" s="10" t="s">
        <v>516</v>
      </c>
      <c r="M329" s="13" t="s">
        <v>513</v>
      </c>
    </row>
    <row r="330" ht="48" spans="1:13">
      <c r="A330" s="14" t="s">
        <v>1078</v>
      </c>
      <c r="B330" s="14" t="s">
        <v>1079</v>
      </c>
      <c r="C330" s="14" t="s">
        <v>113</v>
      </c>
      <c r="D330" s="17" t="s">
        <v>131</v>
      </c>
      <c r="E330" s="19" t="s">
        <v>112</v>
      </c>
      <c r="F330" s="20" t="s">
        <v>561</v>
      </c>
      <c r="G330" s="14" t="s">
        <v>1080</v>
      </c>
      <c r="H330" s="14" t="s">
        <v>560</v>
      </c>
      <c r="I330" s="7">
        <v>2185.66</v>
      </c>
      <c r="J330" s="21"/>
      <c r="K330" s="22" t="s">
        <v>557</v>
      </c>
      <c r="L330" s="10" t="s">
        <v>188</v>
      </c>
      <c r="M330" s="13" t="s">
        <v>541</v>
      </c>
    </row>
    <row r="331" ht="72" spans="1:13">
      <c r="A331" s="14" t="s">
        <v>1078</v>
      </c>
      <c r="B331" s="14" t="s">
        <v>552</v>
      </c>
      <c r="C331" s="15" t="s">
        <v>195</v>
      </c>
      <c r="D331" s="17" t="s">
        <v>248</v>
      </c>
      <c r="E331" s="19" t="s">
        <v>112</v>
      </c>
      <c r="F331" s="20" t="s">
        <v>647</v>
      </c>
      <c r="G331" s="14" t="s">
        <v>1081</v>
      </c>
      <c r="H331" s="14" t="s">
        <v>560</v>
      </c>
      <c r="I331" s="7">
        <v>9756.07</v>
      </c>
      <c r="J331" s="21"/>
      <c r="K331" s="22" t="s">
        <v>557</v>
      </c>
      <c r="L331" s="10" t="s">
        <v>499</v>
      </c>
      <c r="M331" s="13" t="s">
        <v>270</v>
      </c>
    </row>
    <row r="332" ht="72" spans="1:13">
      <c r="A332" s="14" t="s">
        <v>1078</v>
      </c>
      <c r="B332" s="14" t="s">
        <v>552</v>
      </c>
      <c r="C332" s="15" t="s">
        <v>195</v>
      </c>
      <c r="D332" s="17" t="s">
        <v>131</v>
      </c>
      <c r="E332" s="19" t="s">
        <v>112</v>
      </c>
      <c r="F332" s="20" t="s">
        <v>652</v>
      </c>
      <c r="G332" s="14" t="s">
        <v>1082</v>
      </c>
      <c r="H332" s="14" t="s">
        <v>560</v>
      </c>
      <c r="I332" s="7">
        <v>19489.29</v>
      </c>
      <c r="J332" s="21"/>
      <c r="K332" s="22" t="s">
        <v>557</v>
      </c>
      <c r="L332" s="10" t="s">
        <v>380</v>
      </c>
      <c r="M332" s="13" t="s">
        <v>270</v>
      </c>
    </row>
    <row r="333" ht="72" spans="1:13">
      <c r="A333" s="14" t="s">
        <v>1078</v>
      </c>
      <c r="B333" s="14" t="s">
        <v>552</v>
      </c>
      <c r="C333" s="15" t="s">
        <v>195</v>
      </c>
      <c r="D333" s="17" t="s">
        <v>261</v>
      </c>
      <c r="E333" s="19" t="s">
        <v>112</v>
      </c>
      <c r="F333" s="20" t="s">
        <v>984</v>
      </c>
      <c r="G333" s="14" t="s">
        <v>1083</v>
      </c>
      <c r="H333" s="14" t="s">
        <v>560</v>
      </c>
      <c r="I333" s="7">
        <v>96754.85</v>
      </c>
      <c r="J333" s="21"/>
      <c r="K333" s="22" t="s">
        <v>557</v>
      </c>
      <c r="L333" s="10" t="s">
        <v>475</v>
      </c>
      <c r="M333" s="13" t="s">
        <v>270</v>
      </c>
    </row>
    <row r="334" ht="60" spans="1:13">
      <c r="A334" s="14" t="s">
        <v>1078</v>
      </c>
      <c r="B334" s="14" t="s">
        <v>563</v>
      </c>
      <c r="C334" s="15" t="s">
        <v>195</v>
      </c>
      <c r="D334" s="17" t="s">
        <v>248</v>
      </c>
      <c r="E334" s="19" t="s">
        <v>112</v>
      </c>
      <c r="F334" s="20" t="s">
        <v>755</v>
      </c>
      <c r="G334" s="14" t="s">
        <v>1084</v>
      </c>
      <c r="H334" s="14" t="s">
        <v>560</v>
      </c>
      <c r="I334" s="7">
        <v>10954.85</v>
      </c>
      <c r="J334" s="21"/>
      <c r="K334" s="22" t="s">
        <v>557</v>
      </c>
      <c r="L334" s="10" t="s">
        <v>497</v>
      </c>
      <c r="M334" s="13" t="s">
        <v>270</v>
      </c>
    </row>
    <row r="335" ht="36" spans="1:13">
      <c r="A335" s="14" t="s">
        <v>1078</v>
      </c>
      <c r="B335" s="14" t="s">
        <v>662</v>
      </c>
      <c r="C335" s="15" t="s">
        <v>346</v>
      </c>
      <c r="D335" s="17" t="s">
        <v>233</v>
      </c>
      <c r="E335" s="19" t="s">
        <v>112</v>
      </c>
      <c r="F335" s="20" t="s">
        <v>1052</v>
      </c>
      <c r="G335" s="14" t="s">
        <v>1085</v>
      </c>
      <c r="H335" s="14"/>
      <c r="I335" s="7">
        <v>-3000</v>
      </c>
      <c r="J335" s="21"/>
      <c r="K335" s="22" t="s">
        <v>557</v>
      </c>
      <c r="L335" s="10" t="s">
        <v>502</v>
      </c>
      <c r="M335" s="13" t="s">
        <v>270</v>
      </c>
    </row>
    <row r="336" ht="36" spans="1:13">
      <c r="A336" s="14" t="s">
        <v>1078</v>
      </c>
      <c r="B336" s="14">
        <v>13</v>
      </c>
      <c r="C336" s="15" t="s">
        <v>346</v>
      </c>
      <c r="D336" s="17" t="s">
        <v>261</v>
      </c>
      <c r="E336" s="19" t="s">
        <v>112</v>
      </c>
      <c r="F336" s="20" t="s">
        <v>1021</v>
      </c>
      <c r="G336" s="14" t="s">
        <v>1086</v>
      </c>
      <c r="H336" s="14"/>
      <c r="I336" s="7">
        <v>-3000</v>
      </c>
      <c r="J336" s="21"/>
      <c r="K336" s="22" t="s">
        <v>557</v>
      </c>
      <c r="L336" s="10" t="s">
        <v>482</v>
      </c>
      <c r="M336" s="13" t="s">
        <v>270</v>
      </c>
    </row>
    <row r="337" ht="48" spans="1:13">
      <c r="A337" s="14" t="s">
        <v>1078</v>
      </c>
      <c r="B337" s="14">
        <v>16</v>
      </c>
      <c r="C337" s="14" t="s">
        <v>113</v>
      </c>
      <c r="D337" s="16" t="s">
        <v>131</v>
      </c>
      <c r="E337" s="19" t="s">
        <v>112</v>
      </c>
      <c r="F337" s="20" t="s">
        <v>643</v>
      </c>
      <c r="G337" s="14" t="s">
        <v>1087</v>
      </c>
      <c r="H337" s="14" t="s">
        <v>560</v>
      </c>
      <c r="I337" s="7">
        <v>1252.85</v>
      </c>
      <c r="J337" s="21"/>
      <c r="K337" s="22" t="s">
        <v>557</v>
      </c>
      <c r="L337" s="10" t="s">
        <v>191</v>
      </c>
      <c r="M337" s="13" t="s">
        <v>541</v>
      </c>
    </row>
    <row r="338" ht="48" spans="1:13">
      <c r="A338" s="14" t="s">
        <v>1078</v>
      </c>
      <c r="B338" s="14">
        <v>16</v>
      </c>
      <c r="C338" s="14" t="s">
        <v>193</v>
      </c>
      <c r="D338" s="16" t="s">
        <v>131</v>
      </c>
      <c r="E338" s="19" t="s">
        <v>112</v>
      </c>
      <c r="F338" s="20" t="s">
        <v>645</v>
      </c>
      <c r="G338" s="14" t="s">
        <v>1088</v>
      </c>
      <c r="H338" s="14" t="s">
        <v>560</v>
      </c>
      <c r="I338" s="7">
        <v>3300</v>
      </c>
      <c r="J338" s="21"/>
      <c r="K338" s="22" t="s">
        <v>557</v>
      </c>
      <c r="L338" s="10" t="s">
        <v>194</v>
      </c>
      <c r="M338" s="13" t="s">
        <v>541</v>
      </c>
    </row>
    <row r="339" ht="48" spans="1:13">
      <c r="A339" s="14" t="s">
        <v>1078</v>
      </c>
      <c r="B339" s="14">
        <v>21</v>
      </c>
      <c r="C339" s="15" t="s">
        <v>372</v>
      </c>
      <c r="D339" s="17" t="s">
        <v>41</v>
      </c>
      <c r="E339" s="19" t="s">
        <v>112</v>
      </c>
      <c r="F339" s="20" t="s">
        <v>1014</v>
      </c>
      <c r="G339" s="14" t="s">
        <v>1089</v>
      </c>
      <c r="H339" s="14" t="s">
        <v>1090</v>
      </c>
      <c r="I339" s="7">
        <v>21772.8</v>
      </c>
      <c r="J339" s="21"/>
      <c r="K339" s="22" t="s">
        <v>557</v>
      </c>
      <c r="L339" s="10" t="s">
        <v>519</v>
      </c>
      <c r="M339" s="13" t="s">
        <v>513</v>
      </c>
    </row>
    <row r="340" ht="48" spans="1:13">
      <c r="A340" s="14" t="s">
        <v>1078</v>
      </c>
      <c r="B340" s="14">
        <v>21</v>
      </c>
      <c r="C340" s="15" t="s">
        <v>372</v>
      </c>
      <c r="D340" s="17" t="s">
        <v>197</v>
      </c>
      <c r="E340" s="19" t="s">
        <v>112</v>
      </c>
      <c r="F340" s="20" t="s">
        <v>1014</v>
      </c>
      <c r="G340" s="14" t="s">
        <v>1091</v>
      </c>
      <c r="H340" s="14" t="s">
        <v>1090</v>
      </c>
      <c r="I340" s="7">
        <v>16410.2</v>
      </c>
      <c r="J340" s="21"/>
      <c r="K340" s="22" t="s">
        <v>557</v>
      </c>
      <c r="L340" s="10" t="s">
        <v>520</v>
      </c>
      <c r="M340" s="13" t="s">
        <v>513</v>
      </c>
    </row>
    <row r="341" ht="84" spans="1:13">
      <c r="A341" s="14" t="s">
        <v>1078</v>
      </c>
      <c r="B341" s="14">
        <v>27</v>
      </c>
      <c r="C341" s="15" t="s">
        <v>372</v>
      </c>
      <c r="D341" s="17" t="s">
        <v>131</v>
      </c>
      <c r="E341" s="19" t="s">
        <v>112</v>
      </c>
      <c r="F341" s="20" t="s">
        <v>1092</v>
      </c>
      <c r="G341" s="14" t="s">
        <v>1093</v>
      </c>
      <c r="H341" s="14" t="s">
        <v>1058</v>
      </c>
      <c r="I341" s="7">
        <v>37715.92</v>
      </c>
      <c r="J341" s="21"/>
      <c r="K341" s="22" t="s">
        <v>557</v>
      </c>
      <c r="L341" s="10" t="s">
        <v>374</v>
      </c>
      <c r="M341" s="13" t="s">
        <v>270</v>
      </c>
    </row>
    <row r="342" ht="36" spans="1:13">
      <c r="A342" s="14" t="s">
        <v>1078</v>
      </c>
      <c r="B342" s="14">
        <v>29</v>
      </c>
      <c r="C342" s="14" t="s">
        <v>346</v>
      </c>
      <c r="D342" s="17" t="s">
        <v>261</v>
      </c>
      <c r="E342" s="19" t="s">
        <v>112</v>
      </c>
      <c r="F342" s="20" t="s">
        <v>1094</v>
      </c>
      <c r="G342" s="14" t="s">
        <v>1095</v>
      </c>
      <c r="H342" s="14"/>
      <c r="I342" s="7">
        <v>-10000</v>
      </c>
      <c r="J342" s="21"/>
      <c r="K342" s="22" t="s">
        <v>557</v>
      </c>
      <c r="L342" s="10" t="s">
        <v>1096</v>
      </c>
      <c r="M342" s="13" t="s">
        <v>270</v>
      </c>
    </row>
    <row r="343" ht="60" spans="1:13">
      <c r="A343" s="14" t="s">
        <v>1078</v>
      </c>
      <c r="B343" s="14">
        <v>31</v>
      </c>
      <c r="C343" s="15" t="s">
        <v>372</v>
      </c>
      <c r="D343" s="17" t="s">
        <v>131</v>
      </c>
      <c r="E343" s="19" t="s">
        <v>112</v>
      </c>
      <c r="F343" s="20" t="s">
        <v>1097</v>
      </c>
      <c r="G343" s="14" t="s">
        <v>1098</v>
      </c>
      <c r="H343" s="14" t="s">
        <v>996</v>
      </c>
      <c r="I343" s="7">
        <v>6021.1</v>
      </c>
      <c r="J343" s="21"/>
      <c r="K343" s="22" t="s">
        <v>557</v>
      </c>
      <c r="L343" s="10" t="s">
        <v>517</v>
      </c>
      <c r="M343" s="13" t="s">
        <v>513</v>
      </c>
    </row>
    <row r="344" ht="60" spans="1:13">
      <c r="A344" s="14" t="s">
        <v>1078</v>
      </c>
      <c r="B344" s="14">
        <v>31</v>
      </c>
      <c r="C344" s="15" t="s">
        <v>372</v>
      </c>
      <c r="D344" s="17" t="s">
        <v>261</v>
      </c>
      <c r="E344" s="19" t="s">
        <v>112</v>
      </c>
      <c r="F344" s="20" t="s">
        <v>1097</v>
      </c>
      <c r="G344" s="14" t="s">
        <v>1098</v>
      </c>
      <c r="H344" s="14" t="s">
        <v>996</v>
      </c>
      <c r="I344" s="7">
        <v>577.2</v>
      </c>
      <c r="J344" s="21"/>
      <c r="K344" s="22" t="s">
        <v>557</v>
      </c>
      <c r="L344" s="10" t="s">
        <v>517</v>
      </c>
      <c r="M344" s="13" t="s">
        <v>513</v>
      </c>
    </row>
    <row r="345" ht="60" spans="1:13">
      <c r="A345" s="14" t="s">
        <v>1078</v>
      </c>
      <c r="B345" s="14">
        <v>31</v>
      </c>
      <c r="C345" s="15" t="s">
        <v>372</v>
      </c>
      <c r="D345" s="17" t="s">
        <v>197</v>
      </c>
      <c r="E345" s="19" t="s">
        <v>112</v>
      </c>
      <c r="F345" s="20" t="s">
        <v>1097</v>
      </c>
      <c r="G345" s="14" t="s">
        <v>1098</v>
      </c>
      <c r="H345" s="14" t="s">
        <v>996</v>
      </c>
      <c r="I345" s="7">
        <v>864.8</v>
      </c>
      <c r="J345" s="21"/>
      <c r="K345" s="22" t="s">
        <v>557</v>
      </c>
      <c r="L345" s="10" t="s">
        <v>517</v>
      </c>
      <c r="M345" s="13" t="s">
        <v>513</v>
      </c>
    </row>
    <row r="346" ht="60" spans="1:13">
      <c r="A346" s="14" t="s">
        <v>1078</v>
      </c>
      <c r="B346" s="14">
        <v>31</v>
      </c>
      <c r="C346" s="15" t="s">
        <v>372</v>
      </c>
      <c r="D346" s="17" t="s">
        <v>41</v>
      </c>
      <c r="E346" s="19" t="s">
        <v>112</v>
      </c>
      <c r="F346" s="20" t="s">
        <v>1097</v>
      </c>
      <c r="G346" s="14" t="s">
        <v>1098</v>
      </c>
      <c r="H346" s="14" t="s">
        <v>996</v>
      </c>
      <c r="I346" s="7">
        <v>11514.3</v>
      </c>
      <c r="J346" s="21"/>
      <c r="K346" s="22" t="s">
        <v>557</v>
      </c>
      <c r="L346" s="10" t="s">
        <v>517</v>
      </c>
      <c r="M346" s="13" t="s">
        <v>513</v>
      </c>
    </row>
    <row r="347" ht="132" spans="1:13">
      <c r="A347" s="2" t="s">
        <v>552</v>
      </c>
      <c r="B347" s="2" t="s">
        <v>563</v>
      </c>
      <c r="C347" s="3" t="s">
        <v>342</v>
      </c>
      <c r="D347" s="3" t="s">
        <v>41</v>
      </c>
      <c r="E347" s="19" t="s">
        <v>112</v>
      </c>
      <c r="F347" s="2" t="s">
        <v>564</v>
      </c>
      <c r="G347" s="2" t="s">
        <v>565</v>
      </c>
      <c r="H347" s="2" t="s">
        <v>566</v>
      </c>
      <c r="I347" s="28">
        <v>3110.4</v>
      </c>
      <c r="J347" s="8"/>
      <c r="K347" s="9" t="s">
        <v>1099</v>
      </c>
      <c r="L347" s="29" t="s">
        <v>1100</v>
      </c>
      <c r="M347" s="13" t="s">
        <v>270</v>
      </c>
    </row>
    <row r="348" ht="132" spans="1:13">
      <c r="A348" s="2" t="s">
        <v>552</v>
      </c>
      <c r="B348" s="2" t="s">
        <v>563</v>
      </c>
      <c r="C348" s="3" t="s">
        <v>342</v>
      </c>
      <c r="D348" s="3" t="s">
        <v>41</v>
      </c>
      <c r="E348" s="19" t="s">
        <v>112</v>
      </c>
      <c r="F348" s="2" t="s">
        <v>567</v>
      </c>
      <c r="G348" s="2" t="s">
        <v>568</v>
      </c>
      <c r="H348" s="2" t="s">
        <v>566</v>
      </c>
      <c r="I348" s="30">
        <v>606.89</v>
      </c>
      <c r="J348" s="8"/>
      <c r="K348" s="9" t="s">
        <v>1099</v>
      </c>
      <c r="L348" s="29" t="s">
        <v>1101</v>
      </c>
      <c r="M348" s="13" t="s">
        <v>270</v>
      </c>
    </row>
    <row r="349" ht="132" spans="1:13">
      <c r="A349" s="2" t="s">
        <v>552</v>
      </c>
      <c r="B349" s="2" t="s">
        <v>563</v>
      </c>
      <c r="C349" s="3" t="s">
        <v>342</v>
      </c>
      <c r="D349" s="2" t="s">
        <v>197</v>
      </c>
      <c r="E349" s="19" t="s">
        <v>112</v>
      </c>
      <c r="F349" s="2" t="s">
        <v>569</v>
      </c>
      <c r="G349" s="2" t="s">
        <v>570</v>
      </c>
      <c r="H349" s="2" t="s">
        <v>571</v>
      </c>
      <c r="I349" s="8">
        <v>-391.84</v>
      </c>
      <c r="J349" s="8"/>
      <c r="K349" s="9" t="s">
        <v>1099</v>
      </c>
      <c r="L349" s="29" t="s">
        <v>1102</v>
      </c>
      <c r="M349" s="13" t="s">
        <v>270</v>
      </c>
    </row>
    <row r="350" ht="132" spans="1:13">
      <c r="A350" s="2" t="s">
        <v>552</v>
      </c>
      <c r="B350" s="2" t="s">
        <v>563</v>
      </c>
      <c r="C350" s="3" t="s">
        <v>342</v>
      </c>
      <c r="D350" s="2" t="s">
        <v>41</v>
      </c>
      <c r="E350" s="19" t="s">
        <v>112</v>
      </c>
      <c r="F350" s="2" t="s">
        <v>572</v>
      </c>
      <c r="G350" s="2" t="s">
        <v>573</v>
      </c>
      <c r="H350" s="2" t="s">
        <v>571</v>
      </c>
      <c r="I350" s="8">
        <v>-1080.94</v>
      </c>
      <c r="J350" s="8"/>
      <c r="K350" s="9" t="s">
        <v>1099</v>
      </c>
      <c r="L350" s="29" t="s">
        <v>1103</v>
      </c>
      <c r="M350" s="13" t="s">
        <v>270</v>
      </c>
    </row>
    <row r="351" ht="48" spans="1:13">
      <c r="A351" s="2" t="s">
        <v>552</v>
      </c>
      <c r="B351" s="4">
        <v>31</v>
      </c>
      <c r="C351" s="2" t="s">
        <v>369</v>
      </c>
      <c r="D351" s="2" t="s">
        <v>131</v>
      </c>
      <c r="E351" s="19" t="s">
        <v>112</v>
      </c>
      <c r="F351" s="2" t="s">
        <v>1104</v>
      </c>
      <c r="G351" s="2" t="s">
        <v>1105</v>
      </c>
      <c r="H351" s="2" t="s">
        <v>1106</v>
      </c>
      <c r="I351" s="28">
        <v>924951.91</v>
      </c>
      <c r="J351" s="8"/>
      <c r="K351" s="9" t="s">
        <v>557</v>
      </c>
      <c r="L351" s="31" t="s">
        <v>371</v>
      </c>
      <c r="M351" s="13" t="s">
        <v>270</v>
      </c>
    </row>
    <row r="352" ht="48" spans="1:13">
      <c r="A352" s="2" t="s">
        <v>552</v>
      </c>
      <c r="B352" s="4">
        <v>31</v>
      </c>
      <c r="C352" s="2" t="s">
        <v>342</v>
      </c>
      <c r="D352" s="2" t="s">
        <v>41</v>
      </c>
      <c r="E352" s="19" t="s">
        <v>112</v>
      </c>
      <c r="F352" s="2" t="s">
        <v>1014</v>
      </c>
      <c r="G352" s="2" t="s">
        <v>1107</v>
      </c>
      <c r="H352" s="2" t="s">
        <v>1108</v>
      </c>
      <c r="I352" s="8">
        <v>-37803.05</v>
      </c>
      <c r="J352" s="8"/>
      <c r="K352" s="9" t="s">
        <v>557</v>
      </c>
      <c r="L352" s="31" t="s">
        <v>112</v>
      </c>
      <c r="M352" s="13" t="s">
        <v>528</v>
      </c>
    </row>
    <row r="353" ht="48" spans="1:13">
      <c r="A353" s="2" t="s">
        <v>563</v>
      </c>
      <c r="B353" s="2" t="s">
        <v>553</v>
      </c>
      <c r="C353" s="2" t="s">
        <v>338</v>
      </c>
      <c r="D353" s="2" t="s">
        <v>41</v>
      </c>
      <c r="E353" s="19" t="s">
        <v>112</v>
      </c>
      <c r="F353" s="2" t="s">
        <v>694</v>
      </c>
      <c r="G353" s="2" t="s">
        <v>1109</v>
      </c>
      <c r="H353" s="2" t="s">
        <v>764</v>
      </c>
      <c r="I353" s="30">
        <v>161.93</v>
      </c>
      <c r="J353" s="8"/>
      <c r="K353" s="9" t="s">
        <v>557</v>
      </c>
      <c r="L353" s="29" t="s">
        <v>341</v>
      </c>
      <c r="M353" s="13" t="s">
        <v>270</v>
      </c>
    </row>
    <row r="354" ht="132" spans="1:13">
      <c r="A354" s="2" t="s">
        <v>563</v>
      </c>
      <c r="B354" s="4">
        <v>18</v>
      </c>
      <c r="C354" s="2" t="s">
        <v>342</v>
      </c>
      <c r="D354" s="2" t="s">
        <v>197</v>
      </c>
      <c r="E354" s="19" t="s">
        <v>112</v>
      </c>
      <c r="F354" s="2" t="s">
        <v>647</v>
      </c>
      <c r="G354" s="2" t="s">
        <v>1110</v>
      </c>
      <c r="H354" s="2" t="s">
        <v>566</v>
      </c>
      <c r="I354" s="28">
        <v>3803.8</v>
      </c>
      <c r="J354" s="8"/>
      <c r="K354" s="9" t="s">
        <v>557</v>
      </c>
      <c r="L354" s="29" t="s">
        <v>1111</v>
      </c>
      <c r="M354" s="13" t="s">
        <v>270</v>
      </c>
    </row>
    <row r="355" ht="48" spans="1:13">
      <c r="A355" s="2" t="s">
        <v>563</v>
      </c>
      <c r="B355" s="4">
        <v>31</v>
      </c>
      <c r="C355" s="2" t="s">
        <v>369</v>
      </c>
      <c r="D355" s="2" t="s">
        <v>131</v>
      </c>
      <c r="E355" s="19" t="s">
        <v>112</v>
      </c>
      <c r="F355" s="2" t="s">
        <v>1034</v>
      </c>
      <c r="G355" s="2" t="s">
        <v>1112</v>
      </c>
      <c r="H355" s="2" t="s">
        <v>1106</v>
      </c>
      <c r="I355" s="28">
        <v>965863.67</v>
      </c>
      <c r="J355" s="8"/>
      <c r="K355" s="9" t="s">
        <v>557</v>
      </c>
      <c r="L355" s="31" t="s">
        <v>371</v>
      </c>
      <c r="M355" s="13" t="s">
        <v>270</v>
      </c>
    </row>
    <row r="356" ht="36" spans="1:13">
      <c r="A356" s="2" t="s">
        <v>563</v>
      </c>
      <c r="B356" s="4">
        <v>31</v>
      </c>
      <c r="C356" s="2" t="s">
        <v>342</v>
      </c>
      <c r="D356" s="2" t="s">
        <v>197</v>
      </c>
      <c r="E356" s="19" t="s">
        <v>112</v>
      </c>
      <c r="F356" s="2" t="s">
        <v>1104</v>
      </c>
      <c r="G356" s="2" t="s">
        <v>1113</v>
      </c>
      <c r="H356" s="2"/>
      <c r="I356" s="8">
        <v>-237.21</v>
      </c>
      <c r="J356" s="8"/>
      <c r="K356" s="9" t="s">
        <v>557</v>
      </c>
      <c r="L356" s="31" t="s">
        <v>112</v>
      </c>
      <c r="M356" s="13" t="s">
        <v>528</v>
      </c>
    </row>
    <row r="357" ht="48" spans="1:13">
      <c r="A357" s="2" t="s">
        <v>662</v>
      </c>
      <c r="B357" s="4">
        <v>15</v>
      </c>
      <c r="C357" s="2" t="s">
        <v>338</v>
      </c>
      <c r="D357" s="2" t="s">
        <v>41</v>
      </c>
      <c r="E357" s="19" t="s">
        <v>112</v>
      </c>
      <c r="F357" s="2" t="s">
        <v>625</v>
      </c>
      <c r="G357" s="2" t="s">
        <v>1114</v>
      </c>
      <c r="H357" s="2" t="s">
        <v>764</v>
      </c>
      <c r="I357" s="28">
        <v>173461</v>
      </c>
      <c r="J357" s="8"/>
      <c r="K357" s="9" t="s">
        <v>557</v>
      </c>
      <c r="L357" s="10" t="s">
        <v>339</v>
      </c>
      <c r="M357" s="13" t="s">
        <v>270</v>
      </c>
    </row>
    <row r="358" ht="48" spans="1:13">
      <c r="A358" s="2" t="s">
        <v>662</v>
      </c>
      <c r="B358" s="4">
        <v>30</v>
      </c>
      <c r="C358" s="2" t="s">
        <v>369</v>
      </c>
      <c r="D358" s="2" t="s">
        <v>131</v>
      </c>
      <c r="E358" s="19" t="s">
        <v>112</v>
      </c>
      <c r="F358" s="2" t="s">
        <v>1012</v>
      </c>
      <c r="G358" s="2" t="s">
        <v>1115</v>
      </c>
      <c r="H358" s="2" t="s">
        <v>1106</v>
      </c>
      <c r="I358" s="28">
        <v>1201952.93</v>
      </c>
      <c r="J358" s="8"/>
      <c r="K358" s="9" t="s">
        <v>557</v>
      </c>
      <c r="L358" s="31" t="s">
        <v>371</v>
      </c>
      <c r="M358" s="13" t="s">
        <v>270</v>
      </c>
    </row>
    <row r="359" ht="48" spans="1:13">
      <c r="A359" s="4">
        <v>10</v>
      </c>
      <c r="B359" s="2" t="s">
        <v>662</v>
      </c>
      <c r="C359" s="3" t="s">
        <v>338</v>
      </c>
      <c r="D359" s="2" t="s">
        <v>41</v>
      </c>
      <c r="E359" s="19" t="s">
        <v>112</v>
      </c>
      <c r="F359" s="2" t="s">
        <v>1116</v>
      </c>
      <c r="G359" s="2" t="s">
        <v>1117</v>
      </c>
      <c r="H359" s="2" t="s">
        <v>764</v>
      </c>
      <c r="I359" s="30">
        <v>450</v>
      </c>
      <c r="J359" s="8"/>
      <c r="K359" s="9" t="s">
        <v>557</v>
      </c>
      <c r="L359" s="10" t="s">
        <v>340</v>
      </c>
      <c r="M359" s="13" t="s">
        <v>270</v>
      </c>
    </row>
    <row r="360" ht="48" spans="1:13">
      <c r="A360" s="4">
        <v>10</v>
      </c>
      <c r="B360" s="4">
        <v>20</v>
      </c>
      <c r="C360" s="3" t="s">
        <v>338</v>
      </c>
      <c r="D360" s="2" t="s">
        <v>197</v>
      </c>
      <c r="E360" s="19" t="s">
        <v>112</v>
      </c>
      <c r="F360" s="2" t="s">
        <v>797</v>
      </c>
      <c r="G360" s="2" t="s">
        <v>1118</v>
      </c>
      <c r="H360" s="2" t="s">
        <v>764</v>
      </c>
      <c r="I360" s="28">
        <v>149572</v>
      </c>
      <c r="J360" s="8"/>
      <c r="K360" s="9" t="s">
        <v>557</v>
      </c>
      <c r="L360" s="10" t="s">
        <v>452</v>
      </c>
      <c r="M360" s="13" t="s">
        <v>270</v>
      </c>
    </row>
    <row r="361" ht="48" spans="1:13">
      <c r="A361" s="4">
        <v>10</v>
      </c>
      <c r="B361" s="4">
        <v>31</v>
      </c>
      <c r="C361" s="2" t="s">
        <v>369</v>
      </c>
      <c r="D361" s="2" t="s">
        <v>131</v>
      </c>
      <c r="E361" s="19" t="s">
        <v>112</v>
      </c>
      <c r="F361" s="2" t="s">
        <v>1010</v>
      </c>
      <c r="G361" s="2" t="s">
        <v>1119</v>
      </c>
      <c r="H361" s="2" t="s">
        <v>1106</v>
      </c>
      <c r="I361" s="28">
        <v>1282083.13</v>
      </c>
      <c r="J361" s="8"/>
      <c r="K361" s="9" t="s">
        <v>557</v>
      </c>
      <c r="L361" s="29" t="s">
        <v>1120</v>
      </c>
      <c r="M361" s="13" t="s">
        <v>270</v>
      </c>
    </row>
    <row r="362" ht="48" spans="1:13">
      <c r="A362" s="4">
        <v>11</v>
      </c>
      <c r="B362" s="2" t="s">
        <v>663</v>
      </c>
      <c r="C362" s="2" t="s">
        <v>338</v>
      </c>
      <c r="D362" s="3" t="s">
        <v>197</v>
      </c>
      <c r="E362" s="19" t="s">
        <v>112</v>
      </c>
      <c r="F362" s="2" t="s">
        <v>637</v>
      </c>
      <c r="G362" s="2" t="s">
        <v>1121</v>
      </c>
      <c r="H362" s="2" t="s">
        <v>764</v>
      </c>
      <c r="I362" s="30">
        <v>450</v>
      </c>
      <c r="J362" s="8"/>
      <c r="K362" s="9" t="s">
        <v>557</v>
      </c>
      <c r="L362" s="10" t="s">
        <v>453</v>
      </c>
      <c r="M362" s="13" t="s">
        <v>270</v>
      </c>
    </row>
    <row r="363" ht="48" spans="1:13">
      <c r="A363" s="4">
        <v>11</v>
      </c>
      <c r="B363" s="4">
        <v>30</v>
      </c>
      <c r="C363" s="2" t="s">
        <v>369</v>
      </c>
      <c r="D363" s="2" t="s">
        <v>131</v>
      </c>
      <c r="E363" s="19" t="s">
        <v>112</v>
      </c>
      <c r="F363" s="2" t="s">
        <v>1122</v>
      </c>
      <c r="G363" s="2" t="s">
        <v>1123</v>
      </c>
      <c r="H363" s="2" t="s">
        <v>1106</v>
      </c>
      <c r="I363" s="28">
        <v>1201952.93</v>
      </c>
      <c r="J363" s="8"/>
      <c r="K363" s="9" t="s">
        <v>557</v>
      </c>
      <c r="L363" s="29" t="s">
        <v>1120</v>
      </c>
      <c r="M363" s="13" t="s">
        <v>270</v>
      </c>
    </row>
    <row r="364" ht="48" spans="1:13">
      <c r="A364" s="4">
        <v>12</v>
      </c>
      <c r="B364" s="4">
        <v>10</v>
      </c>
      <c r="C364" s="2" t="s">
        <v>338</v>
      </c>
      <c r="D364" s="2" t="s">
        <v>131</v>
      </c>
      <c r="E364" s="19" t="s">
        <v>112</v>
      </c>
      <c r="F364" s="2" t="s">
        <v>582</v>
      </c>
      <c r="G364" s="2" t="s">
        <v>1124</v>
      </c>
      <c r="H364" s="2" t="s">
        <v>764</v>
      </c>
      <c r="I364" s="30">
        <v>450</v>
      </c>
      <c r="J364" s="8"/>
      <c r="K364" s="9" t="s">
        <v>557</v>
      </c>
      <c r="L364" s="10" t="s">
        <v>368</v>
      </c>
      <c r="M364" s="13" t="s">
        <v>270</v>
      </c>
    </row>
    <row r="365" ht="84" spans="1:13">
      <c r="A365" s="4">
        <v>12</v>
      </c>
      <c r="B365" s="4">
        <v>24</v>
      </c>
      <c r="C365" s="2" t="s">
        <v>338</v>
      </c>
      <c r="D365" s="2" t="s">
        <v>131</v>
      </c>
      <c r="E365" s="19" t="s">
        <v>112</v>
      </c>
      <c r="F365" s="2" t="s">
        <v>940</v>
      </c>
      <c r="G365" s="2" t="s">
        <v>941</v>
      </c>
      <c r="H365" s="2" t="s">
        <v>863</v>
      </c>
      <c r="I365" s="28">
        <v>7000000</v>
      </c>
      <c r="J365" s="8"/>
      <c r="K365" s="9" t="s">
        <v>557</v>
      </c>
      <c r="L365" s="10" t="s">
        <v>367</v>
      </c>
      <c r="M365" s="13" t="s">
        <v>270</v>
      </c>
    </row>
    <row r="366" ht="72" spans="1:13">
      <c r="A366" s="4">
        <v>12</v>
      </c>
      <c r="B366" s="4">
        <v>31</v>
      </c>
      <c r="C366" s="2" t="s">
        <v>369</v>
      </c>
      <c r="D366" s="2" t="s">
        <v>131</v>
      </c>
      <c r="E366" s="19" t="s">
        <v>112</v>
      </c>
      <c r="F366" s="2" t="s">
        <v>1125</v>
      </c>
      <c r="G366" s="2" t="s">
        <v>1126</v>
      </c>
      <c r="H366" s="2" t="s">
        <v>1127</v>
      </c>
      <c r="I366" s="28">
        <v>1249985.99</v>
      </c>
      <c r="J366" s="8"/>
      <c r="K366" s="9" t="s">
        <v>557</v>
      </c>
      <c r="L366" s="29" t="s">
        <v>1120</v>
      </c>
      <c r="M366" s="13" t="s">
        <v>270</v>
      </c>
    </row>
    <row r="367" ht="84" spans="1:13">
      <c r="A367" s="4">
        <v>10</v>
      </c>
      <c r="B367" s="4">
        <v>12</v>
      </c>
      <c r="C367" s="2" t="s">
        <v>133</v>
      </c>
      <c r="D367" s="2" t="s">
        <v>131</v>
      </c>
      <c r="E367" s="3" t="s">
        <v>132</v>
      </c>
      <c r="F367" s="2" t="s">
        <v>755</v>
      </c>
      <c r="G367" s="2" t="s">
        <v>1128</v>
      </c>
      <c r="H367" s="2" t="s">
        <v>560</v>
      </c>
      <c r="I367" s="28">
        <v>16420000</v>
      </c>
      <c r="J367" s="8"/>
      <c r="K367" s="9" t="s">
        <v>557</v>
      </c>
      <c r="L367" s="10" t="s">
        <v>135</v>
      </c>
      <c r="M367" s="13" t="s">
        <v>541</v>
      </c>
    </row>
    <row r="368" ht="72" spans="1:13">
      <c r="A368" s="4">
        <v>10</v>
      </c>
      <c r="B368" s="4">
        <v>12</v>
      </c>
      <c r="C368" s="2" t="s">
        <v>133</v>
      </c>
      <c r="D368" s="2" t="s">
        <v>131</v>
      </c>
      <c r="E368" s="3" t="s">
        <v>132</v>
      </c>
      <c r="F368" s="2" t="s">
        <v>755</v>
      </c>
      <c r="G368" s="2" t="s">
        <v>1129</v>
      </c>
      <c r="H368" s="2" t="s">
        <v>560</v>
      </c>
      <c r="I368" s="28">
        <v>2000</v>
      </c>
      <c r="J368" s="8"/>
      <c r="K368" s="9" t="s">
        <v>557</v>
      </c>
      <c r="L368" s="10" t="s">
        <v>138</v>
      </c>
      <c r="M368" s="13" t="s">
        <v>541</v>
      </c>
    </row>
    <row r="369" ht="72" spans="1:13">
      <c r="A369" s="4">
        <v>11</v>
      </c>
      <c r="B369" s="2" t="s">
        <v>617</v>
      </c>
      <c r="C369" s="2" t="s">
        <v>133</v>
      </c>
      <c r="D369" s="2" t="s">
        <v>131</v>
      </c>
      <c r="E369" s="2" t="s">
        <v>132</v>
      </c>
      <c r="F369" s="2" t="s">
        <v>625</v>
      </c>
      <c r="G369" s="2" t="s">
        <v>1130</v>
      </c>
      <c r="H369" s="2" t="s">
        <v>560</v>
      </c>
      <c r="I369" s="28">
        <v>240000</v>
      </c>
      <c r="J369" s="8"/>
      <c r="K369" s="9" t="s">
        <v>557</v>
      </c>
      <c r="L369" s="10" t="s">
        <v>136</v>
      </c>
      <c r="M369" s="13" t="s">
        <v>541</v>
      </c>
    </row>
    <row r="370" ht="84" spans="1:13">
      <c r="A370" s="4">
        <v>12</v>
      </c>
      <c r="B370" s="2" t="s">
        <v>662</v>
      </c>
      <c r="C370" s="2" t="s">
        <v>133</v>
      </c>
      <c r="D370" s="2" t="s">
        <v>131</v>
      </c>
      <c r="E370" s="3" t="s">
        <v>132</v>
      </c>
      <c r="F370" s="2" t="s">
        <v>1131</v>
      </c>
      <c r="G370" s="2" t="s">
        <v>1132</v>
      </c>
      <c r="H370" s="2" t="s">
        <v>560</v>
      </c>
      <c r="I370" s="28">
        <v>24615000</v>
      </c>
      <c r="J370" s="8"/>
      <c r="K370" s="9" t="s">
        <v>557</v>
      </c>
      <c r="L370" s="10" t="s">
        <v>134</v>
      </c>
      <c r="M370" s="13" t="s">
        <v>541</v>
      </c>
    </row>
    <row r="371" ht="72" spans="1:13">
      <c r="A371" s="4">
        <v>12</v>
      </c>
      <c r="B371" s="2" t="s">
        <v>662</v>
      </c>
      <c r="C371" s="2" t="s">
        <v>133</v>
      </c>
      <c r="D371" s="2" t="s">
        <v>131</v>
      </c>
      <c r="E371" s="3" t="s">
        <v>132</v>
      </c>
      <c r="F371" s="2" t="s">
        <v>1131</v>
      </c>
      <c r="G371" s="2" t="s">
        <v>1133</v>
      </c>
      <c r="H371" s="2" t="s">
        <v>560</v>
      </c>
      <c r="I371" s="28">
        <v>8300</v>
      </c>
      <c r="J371" s="8"/>
      <c r="K371" s="9" t="s">
        <v>557</v>
      </c>
      <c r="L371" s="10" t="s">
        <v>137</v>
      </c>
      <c r="M371" s="13" t="s">
        <v>541</v>
      </c>
    </row>
    <row r="372" ht="84" spans="1:13">
      <c r="A372" s="24" t="s">
        <v>662</v>
      </c>
      <c r="B372" s="25">
        <v>13</v>
      </c>
      <c r="C372" s="26" t="s">
        <v>43</v>
      </c>
      <c r="D372" s="24" t="s">
        <v>131</v>
      </c>
      <c r="E372" s="26" t="s">
        <v>49</v>
      </c>
      <c r="F372" s="24" t="s">
        <v>1134</v>
      </c>
      <c r="G372" s="24" t="s">
        <v>1135</v>
      </c>
      <c r="H372" s="24"/>
      <c r="I372" s="32">
        <v>14836000</v>
      </c>
      <c r="J372" s="33"/>
      <c r="K372" s="34" t="s">
        <v>557</v>
      </c>
      <c r="L372" s="10" t="s">
        <v>143</v>
      </c>
      <c r="M372" s="13" t="s">
        <v>541</v>
      </c>
    </row>
    <row r="373" ht="84" spans="1:13">
      <c r="A373" s="24" t="s">
        <v>662</v>
      </c>
      <c r="B373" s="25">
        <v>13</v>
      </c>
      <c r="C373" s="26" t="s">
        <v>43</v>
      </c>
      <c r="D373" s="24" t="s">
        <v>197</v>
      </c>
      <c r="E373" s="26" t="s">
        <v>49</v>
      </c>
      <c r="F373" s="24" t="s">
        <v>1134</v>
      </c>
      <c r="G373" s="24" t="s">
        <v>1135</v>
      </c>
      <c r="H373" s="24"/>
      <c r="I373" s="32">
        <v>-14836000</v>
      </c>
      <c r="J373" s="33"/>
      <c r="K373" s="34" t="s">
        <v>557</v>
      </c>
      <c r="L373" s="10" t="s">
        <v>143</v>
      </c>
      <c r="M373" s="23" t="s">
        <v>541</v>
      </c>
    </row>
    <row r="374" ht="96" spans="1:13">
      <c r="A374" s="24" t="s">
        <v>662</v>
      </c>
      <c r="B374" s="25">
        <v>13</v>
      </c>
      <c r="C374" s="26" t="s">
        <v>43</v>
      </c>
      <c r="D374" s="24" t="s">
        <v>131</v>
      </c>
      <c r="E374" s="26" t="s">
        <v>148</v>
      </c>
      <c r="F374" s="24" t="s">
        <v>1134</v>
      </c>
      <c r="G374" s="24" t="s">
        <v>1136</v>
      </c>
      <c r="H374" s="24"/>
      <c r="I374" s="32">
        <v>3240000</v>
      </c>
      <c r="J374" s="33"/>
      <c r="K374" s="34" t="s">
        <v>557</v>
      </c>
      <c r="L374" s="10" t="s">
        <v>149</v>
      </c>
      <c r="M374" s="13" t="s">
        <v>541</v>
      </c>
    </row>
    <row r="375" ht="96" spans="1:13">
      <c r="A375" s="24" t="s">
        <v>662</v>
      </c>
      <c r="B375" s="25">
        <v>13</v>
      </c>
      <c r="C375" s="26" t="s">
        <v>43</v>
      </c>
      <c r="D375" s="24" t="s">
        <v>197</v>
      </c>
      <c r="E375" s="26" t="s">
        <v>148</v>
      </c>
      <c r="F375" s="24" t="s">
        <v>1134</v>
      </c>
      <c r="G375" s="24" t="s">
        <v>1136</v>
      </c>
      <c r="H375" s="24"/>
      <c r="I375" s="32">
        <v>-3240000</v>
      </c>
      <c r="J375" s="33"/>
      <c r="K375" s="34" t="s">
        <v>557</v>
      </c>
      <c r="L375" s="10" t="s">
        <v>149</v>
      </c>
      <c r="M375" s="23" t="s">
        <v>541</v>
      </c>
    </row>
    <row r="379" spans="6:12">
      <c r="F379" s="27"/>
      <c r="G379" s="27"/>
      <c r="H379" s="27"/>
      <c r="I379" s="27"/>
      <c r="J379" s="27"/>
      <c r="L379" s="27"/>
    </row>
  </sheetData>
  <autoFilter ref="A2:N375">
    <extLst/>
  </autoFilter>
  <mergeCells count="12">
    <mergeCell ref="A1:B1"/>
    <mergeCell ref="C1:C2"/>
    <mergeCell ref="D1:D2"/>
    <mergeCell ref="E1:E2"/>
    <mergeCell ref="F1:F2"/>
    <mergeCell ref="G1:G2"/>
    <mergeCell ref="H1:H2"/>
    <mergeCell ref="I1:I2"/>
    <mergeCell ref="J1:J2"/>
    <mergeCell ref="K1:K2"/>
    <mergeCell ref="L1:L2"/>
    <mergeCell ref="M1:M2"/>
  </mergeCells>
  <conditionalFormatting sqref="L1">
    <cfRule type="duplicateValues" dxfId="0" priority="3" stopIfTrue="1"/>
  </conditionalFormatting>
  <conditionalFormatting sqref="L3:L235">
    <cfRule type="duplicateValues" dxfId="0" priority="2" stopIfTrue="1"/>
  </conditionalFormatting>
  <conditionalFormatting sqref="L372:L375">
    <cfRule type="duplicateValues" dxfId="0" priority="1" stopIfTrue="1"/>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2021年1月1日至2023年12月31日新增固定资产明细清单</vt:lpstr>
      <vt:lpstr>Sheet1</vt:lpstr>
      <vt:lpstr>透视</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kylin</dc:creator>
  <cp:lastModifiedBy>xyz</cp:lastModifiedBy>
  <dcterms:created xsi:type="dcterms:W3CDTF">2022-05-26T03:25:00Z</dcterms:created>
  <cp:lastPrinted>2022-05-30T06:25:00Z</cp:lastPrinted>
  <dcterms:modified xsi:type="dcterms:W3CDTF">2025-04-08T11:25:03Z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y fmtid="{D5CDD505-2E9C-101B-9397-08002B2CF9AE}" pid="3" name="ICV">
    <vt:lpwstr>48EC170741A0E628FF890B66540E1054</vt:lpwstr>
  </property>
</Properties>
</file>